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Haaren 7-7-2022\Haaren 23-3-23\"/>
    </mc:Choice>
  </mc:AlternateContent>
  <xr:revisionPtr revIDLastSave="0" documentId="8_{1F525101-6055-42B6-B41F-AC93759D9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03" i="1" l="1"/>
  <c r="AY189" i="1"/>
  <c r="AY242" i="1"/>
  <c r="AY243" i="1"/>
  <c r="AY258" i="1"/>
  <c r="AY259" i="1"/>
  <c r="AY179" i="1"/>
  <c r="AY180" i="1"/>
  <c r="AY252" i="1"/>
  <c r="AY253" i="1"/>
  <c r="AY144" i="1"/>
  <c r="AY145" i="1"/>
  <c r="AY172" i="1"/>
  <c r="AY173" i="1"/>
  <c r="AY171" i="1"/>
  <c r="AX203" i="1"/>
  <c r="AX189" i="1"/>
  <c r="AX242" i="1"/>
  <c r="AX243" i="1"/>
  <c r="AX258" i="1"/>
  <c r="AX259" i="1"/>
  <c r="AX179" i="1"/>
  <c r="AX180" i="1"/>
  <c r="AX252" i="1"/>
  <c r="AX253" i="1"/>
  <c r="AX144" i="1"/>
  <c r="AX145" i="1"/>
  <c r="AX172" i="1"/>
  <c r="AX173" i="1"/>
  <c r="AX171" i="1"/>
  <c r="AW203" i="1"/>
  <c r="AW189" i="1"/>
  <c r="AW242" i="1"/>
  <c r="AW243" i="1"/>
  <c r="AW258" i="1"/>
  <c r="AW259" i="1"/>
  <c r="AW179" i="1"/>
  <c r="AW180" i="1"/>
  <c r="AW252" i="1"/>
  <c r="AW253" i="1"/>
  <c r="AW144" i="1"/>
  <c r="AW145" i="1"/>
  <c r="AW172" i="1"/>
  <c r="AW173" i="1"/>
  <c r="AW171" i="1"/>
  <c r="AY147" i="1"/>
  <c r="AY254" i="1"/>
  <c r="AY255" i="1"/>
  <c r="AY191" i="1"/>
  <c r="AY192" i="1"/>
  <c r="AY202" i="1"/>
  <c r="AX254" i="1"/>
  <c r="AX255" i="1"/>
  <c r="AX191" i="1"/>
  <c r="AX192" i="1"/>
  <c r="AX202" i="1"/>
  <c r="AW254" i="1"/>
  <c r="AW255" i="1"/>
  <c r="AW191" i="1"/>
  <c r="AW192" i="1"/>
  <c r="AW202" i="1"/>
  <c r="AY174" i="1"/>
  <c r="AY195" i="1"/>
  <c r="AY129" i="1"/>
  <c r="AY130" i="1"/>
  <c r="AY256" i="1"/>
  <c r="AY208" i="1"/>
  <c r="AY158" i="1"/>
  <c r="AY159" i="1"/>
  <c r="AX142" i="1"/>
  <c r="AX223" i="1"/>
  <c r="AX181" i="1"/>
  <c r="AX182" i="1"/>
  <c r="AX160" i="1"/>
  <c r="AX244" i="1"/>
  <c r="AX163" i="1"/>
  <c r="AX146" i="1"/>
  <c r="AX141" i="1"/>
  <c r="AX147" i="1"/>
  <c r="AX174" i="1"/>
  <c r="AX195" i="1"/>
  <c r="AX129" i="1"/>
  <c r="AX130" i="1"/>
  <c r="AX256" i="1"/>
  <c r="AX208" i="1"/>
  <c r="AX158" i="1"/>
  <c r="AX159" i="1"/>
  <c r="AW142" i="1"/>
  <c r="AW223" i="1"/>
  <c r="AW181" i="1"/>
  <c r="AW182" i="1"/>
  <c r="AW160" i="1"/>
  <c r="AW244" i="1"/>
  <c r="AW163" i="1"/>
  <c r="AW146" i="1"/>
  <c r="AW141" i="1"/>
  <c r="AW147" i="1"/>
  <c r="AW174" i="1"/>
  <c r="AW195" i="1"/>
  <c r="AW129" i="1"/>
  <c r="AW130" i="1"/>
  <c r="AW256" i="1"/>
  <c r="AW208" i="1"/>
  <c r="AW158" i="1"/>
  <c r="AW159" i="1"/>
  <c r="AY146" i="1"/>
  <c r="AY163" i="1"/>
  <c r="AY244" i="1"/>
  <c r="AY160" i="1"/>
  <c r="AY182" i="1"/>
  <c r="AY181" i="1"/>
  <c r="AY223" i="1"/>
  <c r="AY142" i="1"/>
  <c r="AY177" i="1"/>
  <c r="AY175" i="1"/>
  <c r="AY89" i="1"/>
  <c r="AY88" i="1"/>
  <c r="AY122" i="1"/>
  <c r="AY121" i="1"/>
  <c r="AY210" i="1"/>
  <c r="AY136" i="1"/>
  <c r="AY260" i="1"/>
  <c r="AY261" i="1"/>
  <c r="AY213" i="1"/>
  <c r="AY209" i="1"/>
  <c r="AY127" i="1"/>
  <c r="AY215" i="1"/>
  <c r="AY148" i="1"/>
  <c r="AY262" i="1"/>
  <c r="AY263" i="1"/>
  <c r="AY190" i="1"/>
  <c r="AY221" i="1"/>
  <c r="AY108" i="1"/>
  <c r="AY135" i="1"/>
  <c r="AY239" i="1"/>
  <c r="AY240" i="1"/>
  <c r="AY166" i="1"/>
  <c r="AY165" i="1"/>
  <c r="AY205" i="1"/>
  <c r="AY204" i="1"/>
  <c r="AY169" i="1"/>
  <c r="AY168" i="1"/>
  <c r="AY164" i="1"/>
  <c r="AY167" i="1"/>
  <c r="AY232" i="1"/>
  <c r="AY229" i="1"/>
  <c r="AY220" i="1"/>
  <c r="AY150" i="1"/>
  <c r="AY170" i="1"/>
  <c r="AY143" i="1"/>
  <c r="AX177" i="1"/>
  <c r="AX175" i="1"/>
  <c r="AX89" i="1"/>
  <c r="AX88" i="1"/>
  <c r="AX122" i="1"/>
  <c r="AX121" i="1"/>
  <c r="AX210" i="1"/>
  <c r="AX136" i="1"/>
  <c r="AX260" i="1"/>
  <c r="AX261" i="1"/>
  <c r="AX213" i="1"/>
  <c r="AX209" i="1"/>
  <c r="AX127" i="1"/>
  <c r="AX215" i="1"/>
  <c r="AX148" i="1"/>
  <c r="AX262" i="1"/>
  <c r="AX263" i="1"/>
  <c r="AX190" i="1"/>
  <c r="AX221" i="1"/>
  <c r="AX108" i="1"/>
  <c r="AX135" i="1"/>
  <c r="AX239" i="1"/>
  <c r="AX240" i="1"/>
  <c r="AX166" i="1"/>
  <c r="AX165" i="1"/>
  <c r="AX205" i="1"/>
  <c r="AX204" i="1"/>
  <c r="AX169" i="1"/>
  <c r="AX168" i="1"/>
  <c r="AX164" i="1"/>
  <c r="AX167" i="1"/>
  <c r="AX232" i="1"/>
  <c r="AX229" i="1"/>
  <c r="AX220" i="1"/>
  <c r="AX150" i="1"/>
  <c r="AX170" i="1"/>
  <c r="AX143" i="1"/>
  <c r="AW177" i="1"/>
  <c r="AW175" i="1"/>
  <c r="AW89" i="1"/>
  <c r="AW88" i="1"/>
  <c r="AW122" i="1"/>
  <c r="AW121" i="1"/>
  <c r="AW210" i="1"/>
  <c r="AW136" i="1"/>
  <c r="AW260" i="1"/>
  <c r="AW261" i="1"/>
  <c r="AW213" i="1"/>
  <c r="AW209" i="1"/>
  <c r="AW127" i="1"/>
  <c r="AW215" i="1"/>
  <c r="AW148" i="1"/>
  <c r="AW262" i="1"/>
  <c r="AW263" i="1"/>
  <c r="AW190" i="1"/>
  <c r="AW221" i="1"/>
  <c r="AW108" i="1"/>
  <c r="AW135" i="1"/>
  <c r="AW239" i="1"/>
  <c r="AW240" i="1"/>
  <c r="AW166" i="1"/>
  <c r="AW165" i="1"/>
  <c r="AW205" i="1"/>
  <c r="AW204" i="1"/>
  <c r="AW169" i="1"/>
  <c r="AW168" i="1"/>
  <c r="AW164" i="1"/>
  <c r="AW167" i="1"/>
  <c r="AW232" i="1"/>
  <c r="AW229" i="1"/>
  <c r="AW220" i="1"/>
  <c r="AW150" i="1"/>
  <c r="AW170" i="1"/>
  <c r="AW143" i="1"/>
  <c r="AY115" i="1"/>
  <c r="AY193" i="1"/>
  <c r="AY133" i="1"/>
  <c r="AY134" i="1"/>
  <c r="AY246" i="1"/>
  <c r="AY245" i="1"/>
  <c r="AX115" i="1"/>
  <c r="AX193" i="1"/>
  <c r="AX133" i="1"/>
  <c r="AX134" i="1"/>
  <c r="AX246" i="1"/>
  <c r="AX245" i="1"/>
  <c r="AW115" i="1"/>
  <c r="AW193" i="1"/>
  <c r="AW133" i="1"/>
  <c r="AW134" i="1"/>
  <c r="AW246" i="1"/>
  <c r="AW245" i="1"/>
  <c r="AY266" i="1" l="1"/>
  <c r="AY267" i="1"/>
  <c r="AY257" i="1"/>
  <c r="AY137" i="1"/>
  <c r="AY138" i="1"/>
  <c r="AY248" i="1"/>
  <c r="AY247" i="1"/>
  <c r="AY149" i="1"/>
  <c r="AY231" i="1"/>
  <c r="AY161" i="1"/>
  <c r="AY162" i="1"/>
  <c r="AY46" i="1"/>
  <c r="AY45" i="1"/>
  <c r="AY104" i="1"/>
  <c r="AY183" i="1"/>
  <c r="AY224" i="1"/>
  <c r="AY66" i="1"/>
  <c r="AY131" i="1"/>
  <c r="AY194" i="1"/>
  <c r="AY99" i="1"/>
  <c r="AY264" i="1"/>
  <c r="AY265" i="1"/>
  <c r="AY110" i="1"/>
  <c r="AY120" i="1"/>
  <c r="AY185" i="1"/>
  <c r="AY184" i="1"/>
  <c r="AY119" i="1"/>
  <c r="AY233" i="1"/>
  <c r="AY198" i="1"/>
  <c r="AY237" i="1"/>
  <c r="AY238" i="1"/>
  <c r="AY139" i="1"/>
  <c r="AY106" i="1"/>
  <c r="AY126" i="1"/>
  <c r="AW266" i="1"/>
  <c r="AW267" i="1"/>
  <c r="AW257" i="1"/>
  <c r="AW137" i="1"/>
  <c r="AW138" i="1"/>
  <c r="AW248" i="1"/>
  <c r="AW247" i="1"/>
  <c r="AW149" i="1"/>
  <c r="AW231" i="1"/>
  <c r="AW161" i="1"/>
  <c r="AW162" i="1"/>
  <c r="AW46" i="1"/>
  <c r="AW45" i="1"/>
  <c r="AW104" i="1"/>
  <c r="AW183" i="1"/>
  <c r="AW224" i="1"/>
  <c r="AW66" i="1"/>
  <c r="AW131" i="1"/>
  <c r="AW194" i="1"/>
  <c r="AW99" i="1"/>
  <c r="AW264" i="1"/>
  <c r="AW265" i="1"/>
  <c r="AW110" i="1"/>
  <c r="AW120" i="1"/>
  <c r="AW185" i="1"/>
  <c r="AW184" i="1"/>
  <c r="AW119" i="1"/>
  <c r="AW233" i="1"/>
  <c r="AW198" i="1"/>
  <c r="AW237" i="1"/>
  <c r="AW238" i="1"/>
  <c r="AW139" i="1"/>
  <c r="AW106" i="1"/>
  <c r="AW126" i="1"/>
  <c r="AX266" i="1"/>
  <c r="AX267" i="1"/>
  <c r="AX257" i="1"/>
  <c r="AX137" i="1"/>
  <c r="AX138" i="1"/>
  <c r="AX248" i="1"/>
  <c r="AX247" i="1"/>
  <c r="AX149" i="1"/>
  <c r="AX231" i="1"/>
  <c r="AX161" i="1"/>
  <c r="AX162" i="1"/>
  <c r="AX46" i="1"/>
  <c r="AX45" i="1"/>
  <c r="AX104" i="1"/>
  <c r="AX183" i="1"/>
  <c r="AX224" i="1"/>
  <c r="AX66" i="1"/>
  <c r="AX131" i="1"/>
  <c r="AX194" i="1"/>
  <c r="AX99" i="1"/>
  <c r="AX264" i="1"/>
  <c r="AX265" i="1"/>
  <c r="AX110" i="1"/>
  <c r="AX120" i="1"/>
  <c r="AX185" i="1"/>
  <c r="AX184" i="1"/>
  <c r="AX119" i="1"/>
  <c r="AX233" i="1"/>
  <c r="AX198" i="1"/>
  <c r="AX237" i="1"/>
  <c r="AX238" i="1"/>
  <c r="AX139" i="1"/>
  <c r="AX106" i="1"/>
  <c r="AX126" i="1"/>
  <c r="AY79" i="1"/>
  <c r="AY78" i="1"/>
  <c r="AY218" i="1"/>
  <c r="AY109" i="1"/>
  <c r="AY91" i="1"/>
  <c r="AY201" i="1"/>
  <c r="AY86" i="1"/>
  <c r="AY85" i="1"/>
  <c r="AX79" i="1"/>
  <c r="AX78" i="1"/>
  <c r="AX218" i="1"/>
  <c r="AX109" i="1"/>
  <c r="AX91" i="1"/>
  <c r="AX201" i="1"/>
  <c r="AX86" i="1"/>
  <c r="AX85" i="1"/>
  <c r="AW79" i="1"/>
  <c r="AW78" i="1"/>
  <c r="AW218" i="1"/>
  <c r="AW109" i="1"/>
  <c r="AW91" i="1"/>
  <c r="AW201" i="1"/>
  <c r="AW86" i="1"/>
  <c r="AW85" i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Y40" i="1"/>
  <c r="AY39" i="1"/>
  <c r="AY23" i="1"/>
  <c r="AY9" i="1"/>
  <c r="AY5" i="1"/>
  <c r="AY10" i="1"/>
  <c r="AY57" i="1"/>
  <c r="AY58" i="1"/>
  <c r="AY15" i="1"/>
  <c r="AY19" i="1"/>
  <c r="AY112" i="1"/>
  <c r="AY24" i="1"/>
  <c r="AY18" i="1"/>
  <c r="AY25" i="1"/>
  <c r="AY27" i="1"/>
  <c r="AY28" i="1"/>
  <c r="AY67" i="1"/>
  <c r="AY68" i="1"/>
  <c r="AY72" i="1"/>
  <c r="AY73" i="1"/>
  <c r="AY65" i="1"/>
  <c r="AY64" i="1"/>
  <c r="AY38" i="1"/>
  <c r="AY29" i="1"/>
  <c r="AY41" i="1"/>
  <c r="AY42" i="1"/>
  <c r="AY52" i="1"/>
  <c r="AY53" i="1"/>
  <c r="AY84" i="1"/>
  <c r="AY83" i="1"/>
  <c r="AY50" i="1"/>
  <c r="AY26" i="1"/>
  <c r="AY176" i="1"/>
  <c r="AY178" i="1"/>
  <c r="AY186" i="1"/>
  <c r="AY114" i="1"/>
  <c r="AY21" i="1"/>
  <c r="AY22" i="1"/>
  <c r="AY187" i="1"/>
  <c r="AY188" i="1"/>
  <c r="AY13" i="1"/>
  <c r="AY8" i="1"/>
  <c r="AY155" i="1"/>
  <c r="AY154" i="1"/>
  <c r="AY48" i="1"/>
  <c r="AY47" i="1"/>
  <c r="AY77" i="1"/>
  <c r="AY36" i="1"/>
  <c r="AY206" i="1"/>
  <c r="AY207" i="1"/>
  <c r="AY54" i="1"/>
  <c r="AY71" i="1"/>
  <c r="AY35" i="1"/>
  <c r="AY34" i="1"/>
  <c r="AY17" i="1"/>
  <c r="AY16" i="1"/>
  <c r="AY82" i="1"/>
  <c r="AY81" i="1"/>
  <c r="AY222" i="1"/>
  <c r="AY219" i="1"/>
  <c r="AY44" i="1"/>
  <c r="AY43" i="1"/>
  <c r="AY33" i="1"/>
  <c r="AY32" i="1"/>
  <c r="AY225" i="1"/>
  <c r="AY226" i="1"/>
  <c r="AY228" i="1"/>
  <c r="AY230" i="1"/>
  <c r="AY151" i="1"/>
  <c r="AY227" i="1"/>
  <c r="AY63" i="1"/>
  <c r="AY93" i="1"/>
  <c r="AY117" i="1"/>
  <c r="AY116" i="1"/>
  <c r="AY100" i="1"/>
  <c r="AY156" i="1"/>
  <c r="AY196" i="1"/>
  <c r="AY197" i="1"/>
  <c r="AY70" i="1"/>
  <c r="AY69" i="1"/>
  <c r="AY62" i="1"/>
  <c r="AY61" i="1"/>
  <c r="AY51" i="1"/>
  <c r="AY30" i="1"/>
  <c r="AY74" i="1"/>
  <c r="AY75" i="1"/>
  <c r="AY123" i="1"/>
  <c r="AY124" i="1"/>
  <c r="AY107" i="1"/>
  <c r="AY76" i="1"/>
  <c r="AY132" i="1"/>
  <c r="AY241" i="1"/>
  <c r="AY20" i="1"/>
  <c r="AY14" i="1"/>
  <c r="AY60" i="1"/>
  <c r="AY59" i="1"/>
  <c r="AY200" i="1"/>
  <c r="AY199" i="1"/>
  <c r="AY249" i="1"/>
  <c r="AY251" i="1"/>
  <c r="AY87" i="1"/>
  <c r="AY250" i="1"/>
  <c r="AY31" i="1"/>
  <c r="AY49" i="1"/>
  <c r="AY94" i="1"/>
  <c r="AY95" i="1"/>
  <c r="AY105" i="1"/>
  <c r="AY118" i="1"/>
  <c r="AY37" i="1"/>
  <c r="AY217" i="1"/>
  <c r="AY214" i="1"/>
  <c r="AY90" i="1"/>
  <c r="AY235" i="1"/>
  <c r="AY97" i="1"/>
  <c r="AY96" i="1"/>
  <c r="AY111" i="1"/>
  <c r="AY157" i="1"/>
  <c r="AY103" i="1"/>
  <c r="AY55" i="1"/>
  <c r="AY56" i="1"/>
  <c r="AY101" i="1"/>
  <c r="AY216" i="1"/>
  <c r="AY125" i="1"/>
  <c r="AY140" i="1"/>
  <c r="AY234" i="1"/>
  <c r="AY236" i="1"/>
  <c r="AY80" i="1"/>
  <c r="AY92" i="1"/>
  <c r="AY211" i="1"/>
  <c r="AY212" i="1"/>
  <c r="AY128" i="1"/>
  <c r="AY102" i="1"/>
  <c r="AY98" i="1"/>
  <c r="AY113" i="1"/>
  <c r="AY152" i="1"/>
  <c r="AY153" i="1"/>
  <c r="AX40" i="1"/>
  <c r="AX39" i="1"/>
  <c r="AX23" i="1"/>
  <c r="AX9" i="1"/>
  <c r="AX5" i="1"/>
  <c r="AX10" i="1"/>
  <c r="AX57" i="1"/>
  <c r="AX58" i="1"/>
  <c r="AX15" i="1"/>
  <c r="AX19" i="1"/>
  <c r="AX112" i="1"/>
  <c r="AX24" i="1"/>
  <c r="AX18" i="1"/>
  <c r="AX25" i="1"/>
  <c r="AX27" i="1"/>
  <c r="AX28" i="1"/>
  <c r="AX67" i="1"/>
  <c r="AX68" i="1"/>
  <c r="AX72" i="1"/>
  <c r="AX73" i="1"/>
  <c r="AX65" i="1"/>
  <c r="AX64" i="1"/>
  <c r="AX38" i="1"/>
  <c r="AX29" i="1"/>
  <c r="AX41" i="1"/>
  <c r="AX42" i="1"/>
  <c r="AX52" i="1"/>
  <c r="AX53" i="1"/>
  <c r="AX84" i="1"/>
  <c r="AX83" i="1"/>
  <c r="AX50" i="1"/>
  <c r="AX26" i="1"/>
  <c r="AX176" i="1"/>
  <c r="AX178" i="1"/>
  <c r="AX186" i="1"/>
  <c r="AX114" i="1"/>
  <c r="AX21" i="1"/>
  <c r="AX22" i="1"/>
  <c r="AX187" i="1"/>
  <c r="AX188" i="1"/>
  <c r="AX13" i="1"/>
  <c r="AX8" i="1"/>
  <c r="AX155" i="1"/>
  <c r="AX154" i="1"/>
  <c r="AX48" i="1"/>
  <c r="AX47" i="1"/>
  <c r="AX77" i="1"/>
  <c r="AX36" i="1"/>
  <c r="AX206" i="1"/>
  <c r="AX207" i="1"/>
  <c r="AX54" i="1"/>
  <c r="AX71" i="1"/>
  <c r="AX35" i="1"/>
  <c r="AX34" i="1"/>
  <c r="AX17" i="1"/>
  <c r="AX16" i="1"/>
  <c r="AX82" i="1"/>
  <c r="AX81" i="1"/>
  <c r="AX222" i="1"/>
  <c r="AX219" i="1"/>
  <c r="AX44" i="1"/>
  <c r="AX43" i="1"/>
  <c r="AX33" i="1"/>
  <c r="AX32" i="1"/>
  <c r="AX225" i="1"/>
  <c r="AX226" i="1"/>
  <c r="AX228" i="1"/>
  <c r="AX230" i="1"/>
  <c r="AX151" i="1"/>
  <c r="AX227" i="1"/>
  <c r="AX63" i="1"/>
  <c r="AX93" i="1"/>
  <c r="AX117" i="1"/>
  <c r="AX116" i="1"/>
  <c r="AX100" i="1"/>
  <c r="AX156" i="1"/>
  <c r="AX196" i="1"/>
  <c r="AX197" i="1"/>
  <c r="AX70" i="1"/>
  <c r="AX69" i="1"/>
  <c r="AX62" i="1"/>
  <c r="AX61" i="1"/>
  <c r="AX51" i="1"/>
  <c r="AX30" i="1"/>
  <c r="AX74" i="1"/>
  <c r="AX75" i="1"/>
  <c r="AX123" i="1"/>
  <c r="AX124" i="1"/>
  <c r="AX107" i="1"/>
  <c r="AX76" i="1"/>
  <c r="AX132" i="1"/>
  <c r="AX241" i="1"/>
  <c r="AX20" i="1"/>
  <c r="AX14" i="1"/>
  <c r="AX60" i="1"/>
  <c r="AX59" i="1"/>
  <c r="AX200" i="1"/>
  <c r="AX199" i="1"/>
  <c r="AX249" i="1"/>
  <c r="AX251" i="1"/>
  <c r="AX87" i="1"/>
  <c r="AX250" i="1"/>
  <c r="AX31" i="1"/>
  <c r="AX49" i="1"/>
  <c r="AX94" i="1"/>
  <c r="AX95" i="1"/>
  <c r="AX105" i="1"/>
  <c r="AX118" i="1"/>
  <c r="AX37" i="1"/>
  <c r="AX217" i="1"/>
  <c r="AX214" i="1"/>
  <c r="AX90" i="1"/>
  <c r="AX235" i="1"/>
  <c r="AX97" i="1"/>
  <c r="AX96" i="1"/>
  <c r="AX111" i="1"/>
  <c r="AX157" i="1"/>
  <c r="AX103" i="1"/>
  <c r="AX55" i="1"/>
  <c r="AX56" i="1"/>
  <c r="AX101" i="1"/>
  <c r="AX216" i="1"/>
  <c r="AX125" i="1"/>
  <c r="AX140" i="1"/>
  <c r="AX234" i="1"/>
  <c r="AX236" i="1"/>
  <c r="AX80" i="1"/>
  <c r="AX92" i="1"/>
  <c r="AX211" i="1"/>
  <c r="AX212" i="1"/>
  <c r="AX128" i="1"/>
  <c r="AX102" i="1"/>
  <c r="AX98" i="1"/>
  <c r="AX113" i="1"/>
  <c r="AX152" i="1"/>
  <c r="AX153" i="1"/>
  <c r="AW40" i="1"/>
  <c r="AW39" i="1"/>
  <c r="AW23" i="1"/>
  <c r="AW9" i="1"/>
  <c r="AW5" i="1"/>
  <c r="AW10" i="1"/>
  <c r="AW57" i="1"/>
  <c r="AW58" i="1"/>
  <c r="AW15" i="1"/>
  <c r="AW19" i="1"/>
  <c r="AW112" i="1"/>
  <c r="AW24" i="1"/>
  <c r="AW18" i="1"/>
  <c r="AW25" i="1"/>
  <c r="AW27" i="1"/>
  <c r="AW28" i="1"/>
  <c r="AW67" i="1"/>
  <c r="AW68" i="1"/>
  <c r="AW72" i="1"/>
  <c r="AW73" i="1"/>
  <c r="AW65" i="1"/>
  <c r="AW64" i="1"/>
  <c r="AW38" i="1"/>
  <c r="AW29" i="1"/>
  <c r="AW41" i="1"/>
  <c r="AW42" i="1"/>
  <c r="AW52" i="1"/>
  <c r="AW53" i="1"/>
  <c r="AW84" i="1"/>
  <c r="AW83" i="1"/>
  <c r="AW50" i="1"/>
  <c r="AW26" i="1"/>
  <c r="AW176" i="1"/>
  <c r="AW178" i="1"/>
  <c r="AW186" i="1"/>
  <c r="AW114" i="1"/>
  <c r="AW21" i="1"/>
  <c r="AW22" i="1"/>
  <c r="AW187" i="1"/>
  <c r="AW188" i="1"/>
  <c r="AW13" i="1"/>
  <c r="AW8" i="1"/>
  <c r="AW155" i="1"/>
  <c r="AW154" i="1"/>
  <c r="AW48" i="1"/>
  <c r="AW47" i="1"/>
  <c r="AW77" i="1"/>
  <c r="AW36" i="1"/>
  <c r="AW206" i="1"/>
  <c r="AW207" i="1"/>
  <c r="AW54" i="1"/>
  <c r="AW71" i="1"/>
  <c r="AW35" i="1"/>
  <c r="AW34" i="1"/>
  <c r="AW17" i="1"/>
  <c r="AW16" i="1"/>
  <c r="AW82" i="1"/>
  <c r="AW81" i="1"/>
  <c r="AW222" i="1"/>
  <c r="AW219" i="1"/>
  <c r="AW44" i="1"/>
  <c r="AW43" i="1"/>
  <c r="AW33" i="1"/>
  <c r="AW32" i="1"/>
  <c r="AW225" i="1"/>
  <c r="AW226" i="1"/>
  <c r="AW228" i="1"/>
  <c r="AW230" i="1"/>
  <c r="AW151" i="1"/>
  <c r="AW227" i="1"/>
  <c r="AW63" i="1"/>
  <c r="AW93" i="1"/>
  <c r="AW117" i="1"/>
  <c r="AW116" i="1"/>
  <c r="AW100" i="1"/>
  <c r="AW156" i="1"/>
  <c r="AW196" i="1"/>
  <c r="AW197" i="1"/>
  <c r="AW70" i="1"/>
  <c r="AW69" i="1"/>
  <c r="AW62" i="1"/>
  <c r="AW61" i="1"/>
  <c r="AW51" i="1"/>
  <c r="AW30" i="1"/>
  <c r="AW74" i="1"/>
  <c r="AW75" i="1"/>
  <c r="AW123" i="1"/>
  <c r="AW124" i="1"/>
  <c r="AW107" i="1"/>
  <c r="AW76" i="1"/>
  <c r="AW132" i="1"/>
  <c r="AW241" i="1"/>
  <c r="AW20" i="1"/>
  <c r="AW14" i="1"/>
  <c r="AW60" i="1"/>
  <c r="AW59" i="1"/>
  <c r="AW200" i="1"/>
  <c r="AW199" i="1"/>
  <c r="AW249" i="1"/>
  <c r="AW251" i="1"/>
  <c r="AW87" i="1"/>
  <c r="AW250" i="1"/>
  <c r="AW31" i="1"/>
  <c r="AW49" i="1"/>
  <c r="AW94" i="1"/>
  <c r="AW95" i="1"/>
  <c r="AW105" i="1"/>
  <c r="AW118" i="1"/>
  <c r="AW37" i="1"/>
  <c r="AW217" i="1"/>
  <c r="AW214" i="1"/>
  <c r="AW90" i="1"/>
  <c r="AW235" i="1"/>
  <c r="AW97" i="1"/>
  <c r="AW96" i="1"/>
  <c r="AW111" i="1"/>
  <c r="AW157" i="1"/>
  <c r="AW103" i="1"/>
  <c r="AW55" i="1"/>
  <c r="AW56" i="1"/>
  <c r="AW101" i="1"/>
  <c r="AW216" i="1"/>
  <c r="AW125" i="1"/>
  <c r="AW140" i="1"/>
  <c r="AW234" i="1"/>
  <c r="AW236" i="1"/>
  <c r="AW80" i="1"/>
  <c r="AW92" i="1"/>
  <c r="AW211" i="1"/>
  <c r="AW212" i="1"/>
  <c r="AW128" i="1"/>
  <c r="AW102" i="1"/>
  <c r="AW98" i="1"/>
  <c r="AW113" i="1"/>
  <c r="AW152" i="1"/>
  <c r="AW153" i="1"/>
  <c r="AW11" i="1" l="1"/>
  <c r="AW7" i="1"/>
  <c r="AW12" i="1"/>
  <c r="AW6" i="1"/>
  <c r="AY11" i="1"/>
  <c r="AY7" i="1"/>
  <c r="AY12" i="1"/>
  <c r="AY6" i="1"/>
  <c r="AY302" i="1"/>
  <c r="AY303" i="1"/>
  <c r="AY304" i="1"/>
  <c r="AY305" i="1"/>
  <c r="AY306" i="1"/>
  <c r="AY307" i="1"/>
  <c r="AY308" i="1"/>
  <c r="AY309" i="1"/>
  <c r="AX11" i="1"/>
  <c r="AX7" i="1"/>
  <c r="AX12" i="1"/>
  <c r="AX6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<sst xmlns="http://schemas.openxmlformats.org/spreadsheetml/2006/main" count="555" uniqueCount="315">
  <si>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</si>
  <si>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</si>
  <si>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</si>
  <si>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</si>
  <si>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</si>
  <si>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</si>
  <si>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</si>
  <si>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</si>
  <si>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</si>
  <si>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</si>
  <si>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</si>
  <si>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</si>
  <si>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</si>
  <si>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</si>
  <si>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</si>
  <si>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</si>
  <si>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</si>
  <si>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</si>
  <si>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</si>
  <si>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</si>
  <si>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</si>
  <si>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</si>
  <si>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</si>
  <si>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</si>
  <si>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</si>
  <si>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</si>
  <si>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</si>
  <si>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</si>
  <si>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</si>
  <si>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</si>
  <si>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</si>
  <si>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</si>
  <si>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</si>
  <si>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</si>
  <si>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</si>
  <si>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</si>
  <si>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</si>
  <si>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</si>
  <si>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</si>
  <si>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</si>
  <si>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</si>
  <si>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</si>
  <si>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</si>
  <si>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</si>
  <si>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</si>
  <si>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</si>
  <si>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</si>
  <si>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</si>
  <si>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</si>
  <si>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</si>
  <si>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</si>
  <si>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</si>
  <si>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</si>
  <si>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</si>
  <si>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</si>
  <si>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</si>
  <si>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</si>
  <si>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</si>
  <si>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</si>
  <si>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</si>
  <si>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</si>
  <si>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</si>
  <si>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</si>
  <si>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</si>
  <si>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</si>
  <si>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</si>
  <si>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</si>
  <si>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</si>
  <si>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</si>
  <si>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</si>
  <si>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</si>
  <si>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</si>
  <si>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</si>
  <si>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</si>
  <si>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</si>
  <si>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</si>
  <si>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</si>
  <si>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</si>
  <si>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</si>
  <si>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</si>
  <si>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</si>
  <si>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</si>
  <si>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</si>
  <si>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</si>
  <si>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</si>
  <si>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</si>
  <si>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</si>
  <si>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</si>
  <si>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</si>
  <si>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</si>
  <si>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</si>
  <si>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</si>
  <si>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</si>
  <si>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</si>
  <si>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</si>
  <si>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</si>
  <si>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</si>
  <si>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</si>
  <si>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</si>
  <si>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</si>
  <si>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</si>
  <si>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</si>
  <si>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</si>
  <si>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</si>
  <si>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</si>
  <si>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</si>
  <si>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</si>
  <si>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</si>
  <si>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</si>
  <si>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</si>
  <si>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</si>
  <si>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</si>
  <si>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</si>
  <si>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</si>
  <si>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</si>
  <si>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</si>
  <si>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</si>
  <si>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</si>
  <si>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</si>
  <si>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</si>
  <si>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</si>
  <si>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</si>
  <si>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</si>
  <si>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</si>
  <si>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</si>
  <si>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</si>
  <si>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</si>
  <si>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</si>
  <si>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</si>
  <si>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</si>
  <si>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</si>
  <si>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</si>
  <si>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</si>
  <si>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</si>
  <si>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</si>
  <si>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</si>
  <si>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</si>
  <si>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</si>
  <si>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</si>
  <si>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</si>
  <si>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</si>
  <si>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</si>
  <si>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</si>
  <si>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</si>
  <si>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</si>
  <si>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</si>
  <si>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</si>
  <si>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</si>
  <si>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</si>
  <si>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</si>
  <si>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</si>
  <si>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</si>
  <si>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</si>
  <si>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</si>
  <si>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</si>
  <si>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</si>
  <si>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</si>
  <si>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</si>
  <si>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</si>
  <si>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</si>
  <si>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</si>
  <si>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</si>
  <si>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</si>
  <si>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</si>
  <si>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</si>
  <si>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</si>
  <si>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</si>
  <si>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</si>
  <si>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</si>
  <si>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</si>
  <si>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</si>
  <si>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</si>
  <si>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</si>
  <si>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</si>
  <si>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</si>
  <si>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</si>
  <si>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</si>
  <si>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</si>
  <si>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Aarts, Riek</t>
  </si>
  <si>
    <t>Steenbakkers, Arnoud</t>
  </si>
  <si>
    <t>wij liggen</t>
  </si>
  <si>
    <t>Janssen, Diny</t>
  </si>
  <si>
    <t>Wilms, Jenny</t>
  </si>
  <si>
    <t>Iersel, Jaap v.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</si>
  <si>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</si>
  <si>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</si>
  <si>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</si>
  <si>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</si>
  <si>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</si>
  <si>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</si>
  <si>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</si>
  <si>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</si>
  <si>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</si>
  <si>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</si>
  <si>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</si>
  <si>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</si>
  <si>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</si>
  <si>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</si>
  <si>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</si>
  <si>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Rijt, Lies v.d.</t>
  </si>
  <si>
    <t>Honig, Betty</t>
  </si>
  <si>
    <t>Bax, Dick</t>
  </si>
  <si>
    <t>Le Sud</t>
  </si>
  <si>
    <t>Hurk, Gerda v.d.</t>
  </si>
  <si>
    <t>Louweren, Esther d.</t>
  </si>
  <si>
    <t>Linden, Willem v.d.</t>
  </si>
  <si>
    <t>Honig, Herman</t>
  </si>
  <si>
    <t>Vloten, Marij v.</t>
  </si>
  <si>
    <t>Berkelmans, Rens</t>
  </si>
  <si>
    <t>Rijdt, Gerrie v.d.</t>
  </si>
  <si>
    <t>Rijdt, Wim v.d.</t>
  </si>
  <si>
    <t>Bollen, Frans</t>
  </si>
  <si>
    <t>Bollen, Marleen</t>
  </si>
  <si>
    <t>Peters, Piet</t>
  </si>
  <si>
    <t>Peters, Henk</t>
  </si>
  <si>
    <t>Schijndel, Rien v.</t>
  </si>
  <si>
    <t>Berkmortel, Leny v.d.</t>
  </si>
  <si>
    <t>Kuijsten, Elly</t>
  </si>
  <si>
    <t>Lieshout, Aranxta v.</t>
  </si>
  <si>
    <t>Louweren, Wil d.</t>
  </si>
  <si>
    <t>Foolen, Jos</t>
  </si>
  <si>
    <t>Reek, Miranda v.d.</t>
  </si>
  <si>
    <t>Vloten, Cor v.</t>
  </si>
  <si>
    <t>Bernards, Greet</t>
  </si>
  <si>
    <t>Gielen, Gerard</t>
  </si>
  <si>
    <t>Neerven, Andre v.</t>
  </si>
  <si>
    <t>Gemert de boules</t>
  </si>
  <si>
    <t>Eijnden, Albert v.d.</t>
  </si>
  <si>
    <t>Eerenbeemt, Albert v.d.</t>
  </si>
  <si>
    <t>Son, Maria v.</t>
  </si>
  <si>
    <t>Manders, Marijke</t>
  </si>
  <si>
    <t>Zutphen, Mari v.</t>
  </si>
  <si>
    <t>Dreesen, Martien</t>
  </si>
  <si>
    <t>Kuijpers, Huub</t>
  </si>
  <si>
    <t>Kuijpers, Anita</t>
  </si>
  <si>
    <t>Goossens, Theo</t>
  </si>
  <si>
    <t>Heuvel, Leo v.d.</t>
  </si>
  <si>
    <t>Groot, Annie d.</t>
  </si>
  <si>
    <t>Haren, Corry v.</t>
  </si>
  <si>
    <t>Vos, Margreet</t>
  </si>
  <si>
    <t>Wolferen, Bert v.</t>
  </si>
  <si>
    <t>Boerakker, Jan</t>
  </si>
  <si>
    <t>Breda, Sjan v.</t>
  </si>
  <si>
    <t>Heijden, Leentje v.</t>
  </si>
  <si>
    <t>Park, Petra</t>
  </si>
  <si>
    <t>Hoet, Ferry</t>
  </si>
  <si>
    <t>Janssen, Gerrit</t>
  </si>
  <si>
    <t>Rutten, Jan</t>
  </si>
  <si>
    <t>Appelhof, Tonny</t>
  </si>
  <si>
    <t>Heijden, Cor v.d.</t>
  </si>
  <si>
    <t>Henst, Bert</t>
  </si>
  <si>
    <t>Brok, Bert d.</t>
  </si>
  <si>
    <t>Brok, Els d.</t>
  </si>
  <si>
    <t>Vonderen, mevr. V.</t>
  </si>
  <si>
    <t>Summeren, Dhr. V.</t>
  </si>
  <si>
    <t>Eteren, Edmond v.</t>
  </si>
  <si>
    <t>Ansems, Ruud</t>
  </si>
  <si>
    <t>Grave</t>
  </si>
  <si>
    <t>Nuijs, Theo</t>
  </si>
  <si>
    <t>Kusters, Lambert</t>
  </si>
  <si>
    <t>Smit, Lambert</t>
  </si>
  <si>
    <t>Kruijsen, Mart</t>
  </si>
  <si>
    <t>Beek, Louis v.</t>
  </si>
  <si>
    <t>Roosmalen, Toon v.</t>
  </si>
  <si>
    <t>Mommers, Miel</t>
  </si>
  <si>
    <t>Valks, Jos</t>
  </si>
  <si>
    <t>Timmermans, Jo</t>
  </si>
  <si>
    <t>Timmermans, Gerry</t>
  </si>
  <si>
    <t>Boules de Boeuf</t>
  </si>
  <si>
    <t>Mennen, Wim</t>
  </si>
  <si>
    <t>Dinther, Antoinette v.</t>
  </si>
  <si>
    <t>Dinther, Servan v.</t>
  </si>
  <si>
    <t>Hanegraaf, Ton</t>
  </si>
  <si>
    <t>Loeffen, Theo</t>
  </si>
  <si>
    <t>Mulders, Frans</t>
  </si>
  <si>
    <t>Bijsterbosch, Wil</t>
  </si>
  <si>
    <t>Bornemans, Ger</t>
  </si>
  <si>
    <t>Groot, Marie d.</t>
  </si>
  <si>
    <t>Hees, Wim v.</t>
  </si>
  <si>
    <t>Boekel</t>
  </si>
  <si>
    <t>Heijden, Tiny v.d.</t>
  </si>
  <si>
    <t>Burgt, Marthy v.d.</t>
  </si>
  <si>
    <t>Rams, v.</t>
  </si>
  <si>
    <t>Hurkmans, Marij</t>
  </si>
  <si>
    <t>Standenlijst 50 plus wintercyclus 2022/2023, na 23 maart</t>
  </si>
  <si>
    <t>Rennen, Corry</t>
  </si>
  <si>
    <t>Verhoeven, Adrie</t>
  </si>
  <si>
    <t>Wijnen, frans v.</t>
  </si>
  <si>
    <t>Tjondro, Lilly v.</t>
  </si>
  <si>
    <t>Batard</t>
  </si>
  <si>
    <t>Smolders, Woutri</t>
  </si>
  <si>
    <t>Ijsseldijk, Dhr</t>
  </si>
  <si>
    <t>Moes, Jan</t>
  </si>
  <si>
    <t>Sprang-Capelle</t>
  </si>
  <si>
    <t>Akker, Ton v.d.</t>
  </si>
  <si>
    <t>Pijnenburg, Hannie</t>
  </si>
  <si>
    <t>Ondersteijn, Peter</t>
  </si>
  <si>
    <t>Ondersteijn, Sjan</t>
  </si>
  <si>
    <t>Winkens, Frans</t>
  </si>
  <si>
    <t>Heck, v.</t>
  </si>
  <si>
    <t>Casteren, Mariska v.</t>
  </si>
  <si>
    <t>Klijn, Wally</t>
  </si>
  <si>
    <t>Klijn, Henriette</t>
  </si>
  <si>
    <t>Riel, Thea v.</t>
  </si>
  <si>
    <t>Kort, Joke d.</t>
  </si>
  <si>
    <t>Meijden, Kees v.d.</t>
  </si>
  <si>
    <t>Duits, Henk</t>
  </si>
  <si>
    <t>Riel, Kees v.</t>
  </si>
  <si>
    <t>Koenraad, Harry</t>
  </si>
  <si>
    <t>Pullens, Dhr</t>
  </si>
  <si>
    <t>Krol, Berry</t>
  </si>
  <si>
    <t>Folter, Adri d.</t>
  </si>
  <si>
    <t>Folter, Karen d.</t>
  </si>
  <si>
    <t>Rhee, Harry v.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</si>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</sst>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8" fillId="4" borderId="19" xfId="0" applyFont="1" applyFill="1" applyBorder="1"/>
    <xf numFmtId="43" fontId="4" fillId="4" borderId="19" xfId="1" applyFont="1" applyFill="1" applyBorder="1"/>
    <xf numFmtId="0" fontId="8" fillId="0" borderId="12" xfId="0" applyFont="1" applyBorder="1"/>
    <xf numFmtId="0" fontId="8" fillId="4" borderId="20" xfId="0" applyFont="1" applyFill="1" applyBorder="1"/>
    <xf numFmtId="0" fontId="4" fillId="4" borderId="12" xfId="0" applyFont="1" applyFill="1" applyBorder="1"/>
    <xf numFmtId="43" fontId="4" fillId="4" borderId="1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view="pageBreakPreview" zoomScale="80" zoomScaleNormal="80" zoomScaleSheetLayoutView="80" workbookViewId="0">
      <selection activeCell="B5" sqref="B5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hidden="1" customWidth="1"/>
    <col min="5" max="5" width="9.5703125" style="11" hidden="1" customWidth="1"/>
    <col min="6" max="6" width="9.42578125" style="11" hidden="1" customWidth="1"/>
    <col min="7" max="7" width="9.42578125" style="2" hidden="1" customWidth="1"/>
    <col min="8" max="9" width="9.42578125" style="12" hidden="1" customWidth="1"/>
    <col min="10" max="10" width="9.42578125" style="2" hidden="1" customWidth="1"/>
    <col min="11" max="11" width="9.5703125" style="33" hidden="1" customWidth="1"/>
    <col min="12" max="12" width="9.140625" style="33" hidden="1" customWidth="1"/>
    <col min="13" max="13" width="9.42578125" style="2" hidden="1" customWidth="1"/>
    <col min="14" max="15" width="9.42578125" style="11" hidden="1" customWidth="1"/>
    <col min="16" max="16" width="9.42578125" style="4" hidden="1" customWidth="1"/>
    <col min="17" max="18" width="9.42578125" style="11" hidden="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customWidth="1"/>
    <col min="23" max="24" width="9.42578125" style="11" customWidth="1"/>
    <col min="25" max="25" width="9.42578125" style="2" customWidth="1"/>
    <col min="26" max="27" width="9.42578125" style="11" customWidth="1"/>
    <col min="28" max="28" width="9.42578125" style="2" customWidth="1"/>
    <col min="29" max="30" width="9.42578125" style="11" customWidth="1"/>
    <col min="31" max="31" width="9.42578125" style="2" customWidth="1"/>
    <col min="32" max="33" width="9.42578125" style="1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284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45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6" t="s">
        <v>42</v>
      </c>
      <c r="C5" s="68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10</v>
      </c>
      <c r="J5" s="14">
        <v>1</v>
      </c>
      <c r="K5" s="33">
        <v>2</v>
      </c>
      <c r="L5" s="33">
        <v>16</v>
      </c>
      <c r="M5" s="7">
        <v>1</v>
      </c>
      <c r="N5" s="15">
        <v>2</v>
      </c>
      <c r="O5" s="82">
        <v>19</v>
      </c>
      <c r="P5" s="21">
        <v>1</v>
      </c>
      <c r="Q5" s="30">
        <v>2</v>
      </c>
      <c r="R5" s="15">
        <v>5</v>
      </c>
      <c r="S5" s="7">
        <v>1</v>
      </c>
      <c r="T5" s="15">
        <v>3</v>
      </c>
      <c r="U5" s="15">
        <v>20</v>
      </c>
      <c r="V5" s="7">
        <v>1</v>
      </c>
      <c r="W5" s="15">
        <v>2</v>
      </c>
      <c r="X5" s="15">
        <v>17</v>
      </c>
      <c r="Y5" s="13">
        <v>1</v>
      </c>
      <c r="Z5" s="15">
        <v>2</v>
      </c>
      <c r="AA5" s="15">
        <v>17</v>
      </c>
      <c r="AB5" s="7">
        <v>1</v>
      </c>
      <c r="AC5" s="15">
        <v>3</v>
      </c>
      <c r="AD5" s="15">
        <v>12</v>
      </c>
      <c r="AE5" s="7">
        <v>1</v>
      </c>
      <c r="AF5" s="15">
        <v>2</v>
      </c>
      <c r="AG5" s="15">
        <v>21</v>
      </c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 t="shared" ref="AW5:AW68" si="0">SUM(D5,E5,G5,H5,J5,K5,M5,N5,P5,Q5,S5,T5,V5,W5,Y5,Z5,AB5,AC5,AE5,AF5,AH5,AI5,AK5,AL5,AN5,AO5,AQ5,AR5,AT5,AU5)</f>
        <v>34</v>
      </c>
      <c r="AX5" s="45">
        <f t="shared" ref="AX5:AX68" si="1">SUM(F5,I5,L5,O5,R5,U5,X5,AA5,AD5,AG5,AJ5,AM5,AP5,AS5,AV5)</f>
        <v>158</v>
      </c>
      <c r="AY5" s="37">
        <f t="shared" ref="AY5:AY36" si="2">SUM(D5,G5,J5,M5,P5,S5,V5,Y5,AB5,AE5,AH5,AK5,AN5,AQ5,AT5)</f>
        <v>10</v>
      </c>
    </row>
    <row r="6" spans="1:51" ht="15.75" thickBot="1" x14ac:dyDescent="0.3">
      <c r="A6" s="17">
        <f>SUM(A5+1)</f>
        <v>2</v>
      </c>
      <c r="B6" s="62" t="s">
        <v>35</v>
      </c>
      <c r="C6" s="63" t="s">
        <v>8</v>
      </c>
      <c r="D6" s="23">
        <v>1</v>
      </c>
      <c r="E6" s="33">
        <v>3</v>
      </c>
      <c r="F6" s="33">
        <v>24</v>
      </c>
      <c r="G6" s="25">
        <v>1</v>
      </c>
      <c r="H6" s="33">
        <v>2</v>
      </c>
      <c r="I6" s="33">
        <v>16</v>
      </c>
      <c r="J6" s="14">
        <v>1</v>
      </c>
      <c r="K6" s="33">
        <v>3</v>
      </c>
      <c r="L6" s="33">
        <v>14</v>
      </c>
      <c r="M6" s="7">
        <v>1</v>
      </c>
      <c r="N6" s="15">
        <v>3</v>
      </c>
      <c r="O6" s="82">
        <v>27</v>
      </c>
      <c r="P6" s="21">
        <v>1</v>
      </c>
      <c r="Q6" s="30">
        <v>2</v>
      </c>
      <c r="R6" s="15">
        <v>9</v>
      </c>
      <c r="S6" s="7">
        <v>1</v>
      </c>
      <c r="T6" s="15">
        <v>1</v>
      </c>
      <c r="U6" s="15">
        <v>-13</v>
      </c>
      <c r="V6" s="7">
        <v>1</v>
      </c>
      <c r="W6" s="15">
        <v>2</v>
      </c>
      <c r="X6" s="15">
        <v>6</v>
      </c>
      <c r="Y6" s="13">
        <v>1</v>
      </c>
      <c r="Z6" s="15">
        <v>2</v>
      </c>
      <c r="AA6" s="15">
        <v>12</v>
      </c>
      <c r="AB6" s="7">
        <v>1</v>
      </c>
      <c r="AC6" s="15">
        <v>3</v>
      </c>
      <c r="AD6" s="15">
        <v>20</v>
      </c>
      <c r="AE6" s="7">
        <v>1</v>
      </c>
      <c r="AF6" s="15">
        <v>3</v>
      </c>
      <c r="AG6" s="15">
        <v>31</v>
      </c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 t="shared" si="0"/>
        <v>34</v>
      </c>
      <c r="AX6" s="45">
        <f t="shared" si="1"/>
        <v>146</v>
      </c>
      <c r="AY6" s="37">
        <f t="shared" si="2"/>
        <v>10</v>
      </c>
    </row>
    <row r="7" spans="1:51" ht="15.75" thickBot="1" x14ac:dyDescent="0.3">
      <c r="A7" s="17">
        <f t="shared" ref="A7:A70" si="3">SUM(A6+1)</f>
        <v>3</v>
      </c>
      <c r="B7" s="69" t="s">
        <v>36</v>
      </c>
      <c r="C7" s="65" t="s">
        <v>8</v>
      </c>
      <c r="D7" s="23">
        <v>1</v>
      </c>
      <c r="E7" s="33">
        <v>3</v>
      </c>
      <c r="F7" s="33">
        <v>24</v>
      </c>
      <c r="G7" s="25">
        <v>1</v>
      </c>
      <c r="H7" s="33">
        <v>2</v>
      </c>
      <c r="I7" s="33">
        <v>16</v>
      </c>
      <c r="J7" s="14">
        <v>1</v>
      </c>
      <c r="K7" s="33">
        <v>3</v>
      </c>
      <c r="L7" s="33">
        <v>14</v>
      </c>
      <c r="M7" s="7">
        <v>1</v>
      </c>
      <c r="N7" s="15">
        <v>3</v>
      </c>
      <c r="O7" s="82">
        <v>27</v>
      </c>
      <c r="P7" s="21">
        <v>1</v>
      </c>
      <c r="Q7" s="30">
        <v>2</v>
      </c>
      <c r="R7" s="15">
        <v>9</v>
      </c>
      <c r="S7" s="7">
        <v>1</v>
      </c>
      <c r="T7" s="15">
        <v>1</v>
      </c>
      <c r="U7" s="15">
        <v>-13</v>
      </c>
      <c r="V7" s="7">
        <v>1</v>
      </c>
      <c r="W7" s="15">
        <v>2</v>
      </c>
      <c r="X7" s="15">
        <v>6</v>
      </c>
      <c r="Y7" s="13">
        <v>1</v>
      </c>
      <c r="Z7" s="15">
        <v>2</v>
      </c>
      <c r="AA7" s="15">
        <v>12</v>
      </c>
      <c r="AB7" s="7">
        <v>1</v>
      </c>
      <c r="AC7" s="15">
        <v>3</v>
      </c>
      <c r="AD7" s="15">
        <v>20</v>
      </c>
      <c r="AE7" s="7">
        <v>1</v>
      </c>
      <c r="AF7" s="15">
        <v>3</v>
      </c>
      <c r="AG7" s="15">
        <v>31</v>
      </c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 t="shared" si="0"/>
        <v>34</v>
      </c>
      <c r="AX7" s="45">
        <f t="shared" si="1"/>
        <v>146</v>
      </c>
      <c r="AY7" s="37">
        <f t="shared" si="2"/>
        <v>10</v>
      </c>
    </row>
    <row r="8" spans="1:51" ht="16.5" thickTop="1" thickBot="1" x14ac:dyDescent="0.3">
      <c r="A8" s="17">
        <f t="shared" si="3"/>
        <v>4</v>
      </c>
      <c r="B8" s="97" t="s">
        <v>125</v>
      </c>
      <c r="C8" s="67" t="s">
        <v>13</v>
      </c>
      <c r="D8" s="23">
        <v>1</v>
      </c>
      <c r="E8" s="33">
        <v>2</v>
      </c>
      <c r="F8" s="33">
        <v>2</v>
      </c>
      <c r="G8" s="25">
        <v>1</v>
      </c>
      <c r="H8" s="33">
        <v>3</v>
      </c>
      <c r="I8" s="33">
        <v>22</v>
      </c>
      <c r="J8" s="14">
        <v>1</v>
      </c>
      <c r="K8" s="33">
        <v>2</v>
      </c>
      <c r="L8" s="33">
        <v>8</v>
      </c>
      <c r="M8" s="7">
        <v>1</v>
      </c>
      <c r="N8" s="15">
        <v>2</v>
      </c>
      <c r="O8" s="82">
        <v>9</v>
      </c>
      <c r="P8" s="21">
        <v>1</v>
      </c>
      <c r="Q8" s="30">
        <v>2</v>
      </c>
      <c r="R8" s="15">
        <v>6</v>
      </c>
      <c r="S8" s="7">
        <v>1</v>
      </c>
      <c r="T8" s="15">
        <v>3</v>
      </c>
      <c r="U8" s="15">
        <v>12</v>
      </c>
      <c r="V8" s="7">
        <v>1</v>
      </c>
      <c r="W8" s="15">
        <v>3</v>
      </c>
      <c r="X8" s="15">
        <v>13</v>
      </c>
      <c r="Y8" s="13">
        <v>1</v>
      </c>
      <c r="Z8" s="15">
        <v>2</v>
      </c>
      <c r="AA8" s="15">
        <v>9</v>
      </c>
      <c r="AB8" s="7">
        <v>1</v>
      </c>
      <c r="AC8" s="15">
        <v>1</v>
      </c>
      <c r="AD8" s="15">
        <v>8</v>
      </c>
      <c r="AE8" s="7">
        <v>1</v>
      </c>
      <c r="AF8" s="15">
        <v>3</v>
      </c>
      <c r="AG8" s="15">
        <v>18</v>
      </c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 t="shared" si="0"/>
        <v>33</v>
      </c>
      <c r="AX8" s="45">
        <f t="shared" si="1"/>
        <v>107</v>
      </c>
      <c r="AY8" s="37">
        <f t="shared" si="2"/>
        <v>10</v>
      </c>
    </row>
    <row r="9" spans="1:51" ht="16.5" thickTop="1" thickBot="1" x14ac:dyDescent="0.3">
      <c r="A9" s="17">
        <f t="shared" si="3"/>
        <v>5</v>
      </c>
      <c r="B9" s="69" t="s">
        <v>112</v>
      </c>
      <c r="C9" s="63" t="s">
        <v>15</v>
      </c>
      <c r="D9" s="23">
        <v>1</v>
      </c>
      <c r="E9" s="33">
        <v>3</v>
      </c>
      <c r="F9" s="33">
        <v>21</v>
      </c>
      <c r="G9" s="25">
        <v>1</v>
      </c>
      <c r="H9" s="33">
        <v>3</v>
      </c>
      <c r="I9" s="33">
        <v>19</v>
      </c>
      <c r="J9" s="14">
        <v>1</v>
      </c>
      <c r="K9" s="33">
        <v>3</v>
      </c>
      <c r="L9" s="33">
        <v>28</v>
      </c>
      <c r="M9" s="7">
        <v>1</v>
      </c>
      <c r="N9" s="15">
        <v>3</v>
      </c>
      <c r="O9" s="82">
        <v>26</v>
      </c>
      <c r="P9" s="21">
        <v>1</v>
      </c>
      <c r="Q9" s="30">
        <v>3</v>
      </c>
      <c r="R9" s="15">
        <v>12</v>
      </c>
      <c r="S9" s="7">
        <v>1</v>
      </c>
      <c r="T9" s="15">
        <v>2</v>
      </c>
      <c r="U9" s="15">
        <v>10</v>
      </c>
      <c r="V9" s="7">
        <v>1</v>
      </c>
      <c r="W9" s="15">
        <v>2</v>
      </c>
      <c r="X9" s="15">
        <v>3</v>
      </c>
      <c r="Y9" s="13"/>
      <c r="Z9" s="15"/>
      <c r="AA9" s="15"/>
      <c r="AB9" s="7">
        <v>1</v>
      </c>
      <c r="AC9" s="15">
        <v>2</v>
      </c>
      <c r="AD9" s="15">
        <v>8</v>
      </c>
      <c r="AE9" s="7">
        <v>1</v>
      </c>
      <c r="AF9" s="15">
        <v>2</v>
      </c>
      <c r="AG9" s="15">
        <v>7</v>
      </c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 t="shared" si="0"/>
        <v>32</v>
      </c>
      <c r="AX9" s="45">
        <f t="shared" si="1"/>
        <v>134</v>
      </c>
      <c r="AY9" s="37">
        <f t="shared" si="2"/>
        <v>9</v>
      </c>
    </row>
    <row r="10" spans="1:51" ht="16.5" thickTop="1" thickBot="1" x14ac:dyDescent="0.3">
      <c r="A10" s="17">
        <f t="shared" si="3"/>
        <v>6</v>
      </c>
      <c r="B10" s="66" t="s">
        <v>138</v>
      </c>
      <c r="C10" s="68" t="s">
        <v>15</v>
      </c>
      <c r="D10" s="23">
        <v>1</v>
      </c>
      <c r="E10" s="33">
        <v>3</v>
      </c>
      <c r="F10" s="33">
        <v>21</v>
      </c>
      <c r="G10" s="25">
        <v>1</v>
      </c>
      <c r="H10" s="33">
        <v>3</v>
      </c>
      <c r="I10" s="33">
        <v>10</v>
      </c>
      <c r="J10" s="14"/>
      <c r="M10" s="7">
        <v>1</v>
      </c>
      <c r="N10" s="15">
        <v>2</v>
      </c>
      <c r="O10" s="82">
        <v>19</v>
      </c>
      <c r="P10" s="21">
        <v>1</v>
      </c>
      <c r="Q10" s="30">
        <v>2</v>
      </c>
      <c r="R10" s="15">
        <v>5</v>
      </c>
      <c r="S10" s="7">
        <v>1</v>
      </c>
      <c r="T10" s="15">
        <v>3</v>
      </c>
      <c r="U10" s="15">
        <v>20</v>
      </c>
      <c r="V10" s="7">
        <v>1</v>
      </c>
      <c r="W10" s="15">
        <v>2</v>
      </c>
      <c r="X10" s="15">
        <v>17</v>
      </c>
      <c r="Y10" s="13">
        <v>1</v>
      </c>
      <c r="Z10" s="15">
        <v>2</v>
      </c>
      <c r="AA10" s="15">
        <v>17</v>
      </c>
      <c r="AB10" s="7">
        <v>1</v>
      </c>
      <c r="AC10" s="15">
        <v>3</v>
      </c>
      <c r="AD10" s="15">
        <v>12</v>
      </c>
      <c r="AE10" s="7">
        <v>1</v>
      </c>
      <c r="AF10" s="15">
        <v>2</v>
      </c>
      <c r="AG10" s="15">
        <v>21</v>
      </c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 t="shared" si="0"/>
        <v>31</v>
      </c>
      <c r="AX10" s="45">
        <f t="shared" si="1"/>
        <v>142</v>
      </c>
      <c r="AY10" s="37">
        <f t="shared" si="2"/>
        <v>9</v>
      </c>
    </row>
    <row r="11" spans="1:51" ht="15.75" thickBot="1" x14ac:dyDescent="0.3">
      <c r="A11" s="17">
        <f t="shared" si="3"/>
        <v>7</v>
      </c>
      <c r="B11" s="64" t="s">
        <v>46</v>
      </c>
      <c r="C11" s="67" t="s">
        <v>8</v>
      </c>
      <c r="D11" s="23">
        <v>1</v>
      </c>
      <c r="E11" s="33">
        <v>3</v>
      </c>
      <c r="F11" s="33">
        <v>21</v>
      </c>
      <c r="G11" s="25">
        <v>1</v>
      </c>
      <c r="H11" s="33">
        <v>2</v>
      </c>
      <c r="I11" s="33">
        <v>7</v>
      </c>
      <c r="J11" s="14">
        <v>1</v>
      </c>
      <c r="K11" s="33">
        <v>3</v>
      </c>
      <c r="L11" s="33">
        <v>29</v>
      </c>
      <c r="M11" s="7">
        <v>1</v>
      </c>
      <c r="N11" s="15">
        <v>2</v>
      </c>
      <c r="O11" s="82">
        <v>-5</v>
      </c>
      <c r="P11" s="21">
        <v>1</v>
      </c>
      <c r="Q11" s="30">
        <v>2</v>
      </c>
      <c r="R11" s="15">
        <v>12</v>
      </c>
      <c r="S11" s="7"/>
      <c r="T11" s="15"/>
      <c r="U11" s="15"/>
      <c r="V11" s="7">
        <v>1</v>
      </c>
      <c r="W11" s="15">
        <v>2</v>
      </c>
      <c r="X11" s="15">
        <v>5</v>
      </c>
      <c r="Y11" s="13">
        <v>1</v>
      </c>
      <c r="Z11" s="15">
        <v>3</v>
      </c>
      <c r="AA11" s="15">
        <v>30</v>
      </c>
      <c r="AB11" s="7">
        <v>1</v>
      </c>
      <c r="AC11" s="15">
        <v>2</v>
      </c>
      <c r="AD11" s="15">
        <v>16</v>
      </c>
      <c r="AE11" s="7">
        <v>1</v>
      </c>
      <c r="AF11" s="15">
        <v>3</v>
      </c>
      <c r="AG11" s="15">
        <v>20</v>
      </c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 t="shared" si="0"/>
        <v>31</v>
      </c>
      <c r="AX11" s="45">
        <f t="shared" si="1"/>
        <v>135</v>
      </c>
      <c r="AY11" s="37">
        <f t="shared" si="2"/>
        <v>9</v>
      </c>
    </row>
    <row r="12" spans="1:51" ht="16.5" thickTop="1" thickBot="1" x14ac:dyDescent="0.3">
      <c r="A12" s="17">
        <f t="shared" si="3"/>
        <v>8</v>
      </c>
      <c r="B12" s="62" t="s">
        <v>29</v>
      </c>
      <c r="C12" s="63" t="s">
        <v>13</v>
      </c>
      <c r="D12" s="23">
        <v>1</v>
      </c>
      <c r="E12" s="33">
        <v>3</v>
      </c>
      <c r="F12" s="33">
        <v>21</v>
      </c>
      <c r="G12" s="25">
        <v>1</v>
      </c>
      <c r="H12" s="33">
        <v>2</v>
      </c>
      <c r="I12" s="33">
        <v>7</v>
      </c>
      <c r="J12" s="14">
        <v>1</v>
      </c>
      <c r="K12" s="33">
        <v>3</v>
      </c>
      <c r="L12" s="33">
        <v>29</v>
      </c>
      <c r="M12" s="7">
        <v>1</v>
      </c>
      <c r="N12" s="15">
        <v>2</v>
      </c>
      <c r="O12" s="82">
        <v>-5</v>
      </c>
      <c r="P12" s="21">
        <v>1</v>
      </c>
      <c r="Q12" s="30">
        <v>2</v>
      </c>
      <c r="R12" s="15">
        <v>12</v>
      </c>
      <c r="S12" s="7"/>
      <c r="T12" s="15"/>
      <c r="U12" s="15"/>
      <c r="V12" s="7">
        <v>1</v>
      </c>
      <c r="W12" s="15">
        <v>2</v>
      </c>
      <c r="X12" s="15">
        <v>5</v>
      </c>
      <c r="Y12" s="13">
        <v>1</v>
      </c>
      <c r="Z12" s="15">
        <v>3</v>
      </c>
      <c r="AA12" s="15">
        <v>30</v>
      </c>
      <c r="AB12" s="7">
        <v>1</v>
      </c>
      <c r="AC12" s="15">
        <v>2</v>
      </c>
      <c r="AD12" s="15">
        <v>16</v>
      </c>
      <c r="AE12" s="7">
        <v>1</v>
      </c>
      <c r="AF12" s="15">
        <v>3</v>
      </c>
      <c r="AG12" s="15">
        <v>20</v>
      </c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 t="shared" si="0"/>
        <v>31</v>
      </c>
      <c r="AX12" s="45">
        <f t="shared" si="1"/>
        <v>135</v>
      </c>
      <c r="AY12" s="37">
        <f t="shared" si="2"/>
        <v>9</v>
      </c>
    </row>
    <row r="13" spans="1:51" ht="15.75" thickBot="1" x14ac:dyDescent="0.3">
      <c r="A13" s="17">
        <f t="shared" si="3"/>
        <v>9</v>
      </c>
      <c r="B13" s="62" t="s">
        <v>208</v>
      </c>
      <c r="C13" s="63" t="s">
        <v>13</v>
      </c>
      <c r="D13" s="23">
        <v>1</v>
      </c>
      <c r="E13" s="33">
        <v>2</v>
      </c>
      <c r="F13" s="33">
        <v>2</v>
      </c>
      <c r="G13" s="25">
        <v>1</v>
      </c>
      <c r="H13" s="33">
        <v>3</v>
      </c>
      <c r="I13" s="33">
        <v>22</v>
      </c>
      <c r="J13" s="14">
        <v>1</v>
      </c>
      <c r="K13" s="33">
        <v>2</v>
      </c>
      <c r="L13" s="33">
        <v>8</v>
      </c>
      <c r="M13" s="7">
        <v>1</v>
      </c>
      <c r="N13" s="15">
        <v>2</v>
      </c>
      <c r="O13" s="82">
        <v>9</v>
      </c>
      <c r="P13" s="21">
        <v>1</v>
      </c>
      <c r="Q13" s="30">
        <v>2</v>
      </c>
      <c r="R13" s="15">
        <v>6</v>
      </c>
      <c r="S13" s="7">
        <v>1</v>
      </c>
      <c r="T13" s="15">
        <v>3</v>
      </c>
      <c r="U13" s="15">
        <v>12</v>
      </c>
      <c r="V13" s="7">
        <v>1</v>
      </c>
      <c r="W13" s="15">
        <v>3</v>
      </c>
      <c r="X13" s="15">
        <v>13</v>
      </c>
      <c r="Y13" s="13"/>
      <c r="Z13" s="15"/>
      <c r="AA13" s="15"/>
      <c r="AB13" s="7">
        <v>1</v>
      </c>
      <c r="AC13" s="15">
        <v>1</v>
      </c>
      <c r="AD13" s="15">
        <v>8</v>
      </c>
      <c r="AE13" s="7">
        <v>1</v>
      </c>
      <c r="AF13" s="15">
        <v>3</v>
      </c>
      <c r="AG13" s="15">
        <v>18</v>
      </c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 t="shared" si="0"/>
        <v>30</v>
      </c>
      <c r="AX13" s="45">
        <f t="shared" si="1"/>
        <v>98</v>
      </c>
      <c r="AY13" s="37">
        <f t="shared" si="2"/>
        <v>9</v>
      </c>
    </row>
    <row r="14" spans="1:51" ht="15.75" thickBot="1" x14ac:dyDescent="0.3">
      <c r="A14" s="17">
        <f t="shared" si="3"/>
        <v>10</v>
      </c>
      <c r="B14" s="64" t="s">
        <v>17</v>
      </c>
      <c r="C14" s="67" t="s">
        <v>44</v>
      </c>
      <c r="D14" s="23">
        <v>1</v>
      </c>
      <c r="E14" s="33">
        <v>0</v>
      </c>
      <c r="F14" s="33">
        <v>-5</v>
      </c>
      <c r="G14" s="25">
        <v>1</v>
      </c>
      <c r="H14" s="33">
        <v>3</v>
      </c>
      <c r="I14" s="33">
        <v>15</v>
      </c>
      <c r="J14" s="14">
        <v>1</v>
      </c>
      <c r="K14" s="33">
        <v>2</v>
      </c>
      <c r="L14" s="33">
        <v>-1</v>
      </c>
      <c r="M14" s="7">
        <v>1</v>
      </c>
      <c r="N14" s="15">
        <v>3</v>
      </c>
      <c r="O14" s="82">
        <v>9</v>
      </c>
      <c r="P14" s="21">
        <v>1</v>
      </c>
      <c r="Q14" s="30">
        <v>2</v>
      </c>
      <c r="R14" s="15">
        <v>16</v>
      </c>
      <c r="S14" s="7">
        <v>1</v>
      </c>
      <c r="T14" s="15">
        <v>3</v>
      </c>
      <c r="U14" s="15">
        <v>28</v>
      </c>
      <c r="V14" s="7">
        <v>1</v>
      </c>
      <c r="W14" s="15">
        <v>1</v>
      </c>
      <c r="X14" s="15">
        <v>1</v>
      </c>
      <c r="Y14" s="13">
        <v>1</v>
      </c>
      <c r="Z14" s="15">
        <v>1</v>
      </c>
      <c r="AA14" s="15">
        <v>-5</v>
      </c>
      <c r="AB14" s="7">
        <v>1</v>
      </c>
      <c r="AC14" s="15">
        <v>2</v>
      </c>
      <c r="AD14" s="15">
        <v>5</v>
      </c>
      <c r="AE14" s="7">
        <v>1</v>
      </c>
      <c r="AF14" s="15">
        <v>2</v>
      </c>
      <c r="AG14" s="15">
        <v>2</v>
      </c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 t="shared" si="0"/>
        <v>29</v>
      </c>
      <c r="AX14" s="45">
        <f t="shared" si="1"/>
        <v>65</v>
      </c>
      <c r="AY14" s="37">
        <f t="shared" si="2"/>
        <v>10</v>
      </c>
    </row>
    <row r="15" spans="1:51" ht="16.5" thickTop="1" thickBot="1" x14ac:dyDescent="0.3">
      <c r="A15" s="17">
        <f t="shared" si="3"/>
        <v>11</v>
      </c>
      <c r="B15" s="62" t="s">
        <v>134</v>
      </c>
      <c r="C15" s="63" t="s">
        <v>15</v>
      </c>
      <c r="D15" s="23">
        <v>1</v>
      </c>
      <c r="E15" s="33">
        <v>3</v>
      </c>
      <c r="F15" s="33">
        <v>15</v>
      </c>
      <c r="G15" s="25">
        <v>1</v>
      </c>
      <c r="H15" s="33">
        <v>2</v>
      </c>
      <c r="I15" s="33">
        <v>4</v>
      </c>
      <c r="J15" s="14">
        <v>1</v>
      </c>
      <c r="K15" s="33">
        <v>3</v>
      </c>
      <c r="L15" s="33">
        <v>21</v>
      </c>
      <c r="M15" s="7">
        <v>1</v>
      </c>
      <c r="N15" s="15">
        <v>1</v>
      </c>
      <c r="O15" s="82">
        <v>3</v>
      </c>
      <c r="P15" s="21">
        <v>1</v>
      </c>
      <c r="Q15" s="30">
        <v>1</v>
      </c>
      <c r="R15" s="15">
        <v>-4</v>
      </c>
      <c r="S15" s="7"/>
      <c r="T15" s="15"/>
      <c r="U15" s="15"/>
      <c r="V15" s="7">
        <v>1</v>
      </c>
      <c r="W15" s="15">
        <v>2</v>
      </c>
      <c r="X15" s="15">
        <v>3</v>
      </c>
      <c r="Y15" s="13">
        <v>1</v>
      </c>
      <c r="Z15" s="15">
        <v>2</v>
      </c>
      <c r="AA15" s="15">
        <v>12</v>
      </c>
      <c r="AB15" s="7">
        <v>1</v>
      </c>
      <c r="AC15" s="15">
        <v>3</v>
      </c>
      <c r="AD15" s="15">
        <v>19</v>
      </c>
      <c r="AE15" s="7">
        <v>1</v>
      </c>
      <c r="AF15" s="15">
        <v>2</v>
      </c>
      <c r="AG15" s="15">
        <v>16</v>
      </c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 t="shared" si="0"/>
        <v>28</v>
      </c>
      <c r="AX15" s="45">
        <f t="shared" si="1"/>
        <v>89</v>
      </c>
      <c r="AY15" s="37">
        <f t="shared" si="2"/>
        <v>9</v>
      </c>
    </row>
    <row r="16" spans="1:51" ht="15.75" thickBot="1" x14ac:dyDescent="0.3">
      <c r="A16" s="17">
        <f t="shared" si="3"/>
        <v>12</v>
      </c>
      <c r="B16" s="66" t="s">
        <v>11</v>
      </c>
      <c r="C16" s="63" t="s">
        <v>12</v>
      </c>
      <c r="D16" s="23">
        <v>1</v>
      </c>
      <c r="E16" s="33">
        <v>1</v>
      </c>
      <c r="F16" s="33">
        <v>-1</v>
      </c>
      <c r="G16" s="25">
        <v>1</v>
      </c>
      <c r="H16" s="33">
        <v>2</v>
      </c>
      <c r="I16" s="33">
        <v>8</v>
      </c>
      <c r="J16" s="14">
        <v>1</v>
      </c>
      <c r="K16" s="33">
        <v>2</v>
      </c>
      <c r="L16" s="33">
        <v>3</v>
      </c>
      <c r="M16" s="7">
        <v>1</v>
      </c>
      <c r="N16" s="15">
        <v>2</v>
      </c>
      <c r="O16" s="82">
        <v>12</v>
      </c>
      <c r="P16" s="21">
        <v>1</v>
      </c>
      <c r="Q16" s="30">
        <v>3</v>
      </c>
      <c r="R16" s="15">
        <v>21</v>
      </c>
      <c r="S16" s="7">
        <v>1</v>
      </c>
      <c r="T16" s="15">
        <v>2</v>
      </c>
      <c r="U16" s="15">
        <v>5</v>
      </c>
      <c r="V16" s="7">
        <v>1</v>
      </c>
      <c r="W16" s="15">
        <v>3</v>
      </c>
      <c r="X16" s="15">
        <v>21</v>
      </c>
      <c r="Y16" s="13">
        <v>1</v>
      </c>
      <c r="Z16" s="15">
        <v>2</v>
      </c>
      <c r="AA16" s="15">
        <v>-2</v>
      </c>
      <c r="AB16" s="7">
        <v>1</v>
      </c>
      <c r="AC16" s="15">
        <v>2</v>
      </c>
      <c r="AD16" s="15">
        <v>5</v>
      </c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 t="shared" si="0"/>
        <v>28</v>
      </c>
      <c r="AX16" s="45">
        <f t="shared" si="1"/>
        <v>72</v>
      </c>
      <c r="AY16" s="37">
        <f t="shared" si="2"/>
        <v>9</v>
      </c>
    </row>
    <row r="17" spans="1:51" ht="15.75" thickBot="1" x14ac:dyDescent="0.3">
      <c r="A17" s="17">
        <f t="shared" si="3"/>
        <v>13</v>
      </c>
      <c r="B17" s="69" t="s">
        <v>108</v>
      </c>
      <c r="C17" s="65" t="s">
        <v>12</v>
      </c>
      <c r="D17" s="23">
        <v>1</v>
      </c>
      <c r="E17" s="33">
        <v>1</v>
      </c>
      <c r="F17" s="33">
        <v>-1</v>
      </c>
      <c r="G17" s="25">
        <v>1</v>
      </c>
      <c r="H17" s="33">
        <v>2</v>
      </c>
      <c r="I17" s="33">
        <v>8</v>
      </c>
      <c r="J17" s="14">
        <v>1</v>
      </c>
      <c r="K17" s="33">
        <v>2</v>
      </c>
      <c r="L17" s="33">
        <v>3</v>
      </c>
      <c r="M17" s="7">
        <v>1</v>
      </c>
      <c r="N17" s="15">
        <v>2</v>
      </c>
      <c r="O17" s="82">
        <v>12</v>
      </c>
      <c r="P17" s="21">
        <v>1</v>
      </c>
      <c r="Q17" s="30">
        <v>3</v>
      </c>
      <c r="R17" s="15">
        <v>21</v>
      </c>
      <c r="S17" s="7">
        <v>1</v>
      </c>
      <c r="T17" s="15">
        <v>2</v>
      </c>
      <c r="U17" s="15">
        <v>5</v>
      </c>
      <c r="V17" s="7">
        <v>1</v>
      </c>
      <c r="W17" s="15">
        <v>3</v>
      </c>
      <c r="X17" s="15">
        <v>21</v>
      </c>
      <c r="Y17" s="13">
        <v>1</v>
      </c>
      <c r="Z17" s="15">
        <v>2</v>
      </c>
      <c r="AA17" s="15">
        <v>-2</v>
      </c>
      <c r="AB17" s="7">
        <v>1</v>
      </c>
      <c r="AC17" s="15">
        <v>2</v>
      </c>
      <c r="AD17" s="15">
        <v>5</v>
      </c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 t="shared" si="0"/>
        <v>28</v>
      </c>
      <c r="AX17" s="45">
        <f t="shared" si="1"/>
        <v>72</v>
      </c>
      <c r="AY17" s="37">
        <f t="shared" si="2"/>
        <v>9</v>
      </c>
    </row>
    <row r="18" spans="1:51" ht="16.5" thickTop="1" thickBot="1" x14ac:dyDescent="0.3">
      <c r="A18" s="17">
        <f t="shared" si="3"/>
        <v>14</v>
      </c>
      <c r="B18" s="97" t="s">
        <v>171</v>
      </c>
      <c r="C18" s="68" t="s">
        <v>88</v>
      </c>
      <c r="D18" s="23">
        <v>1</v>
      </c>
      <c r="E18" s="33">
        <v>2</v>
      </c>
      <c r="F18" s="33">
        <v>15</v>
      </c>
      <c r="G18" s="25">
        <v>1</v>
      </c>
      <c r="H18" s="33">
        <v>2</v>
      </c>
      <c r="I18" s="33">
        <v>7</v>
      </c>
      <c r="J18" s="14">
        <v>1</v>
      </c>
      <c r="K18" s="33">
        <v>2</v>
      </c>
      <c r="L18" s="33">
        <v>5</v>
      </c>
      <c r="M18" s="7">
        <v>1</v>
      </c>
      <c r="N18" s="15">
        <v>1</v>
      </c>
      <c r="O18" s="82">
        <v>-10</v>
      </c>
      <c r="P18" s="21">
        <v>1</v>
      </c>
      <c r="Q18" s="30">
        <v>1</v>
      </c>
      <c r="R18" s="15">
        <v>-3</v>
      </c>
      <c r="S18" s="7">
        <v>1</v>
      </c>
      <c r="T18" s="15">
        <v>2</v>
      </c>
      <c r="U18" s="15">
        <v>8</v>
      </c>
      <c r="V18" s="7">
        <v>1</v>
      </c>
      <c r="W18" s="15">
        <v>2</v>
      </c>
      <c r="X18" s="15">
        <v>17</v>
      </c>
      <c r="Y18" s="13">
        <v>1</v>
      </c>
      <c r="Z18" s="15">
        <v>1</v>
      </c>
      <c r="AA18" s="15">
        <v>-5</v>
      </c>
      <c r="AB18" s="7">
        <v>1</v>
      </c>
      <c r="AC18" s="15">
        <v>2</v>
      </c>
      <c r="AD18" s="15">
        <v>11</v>
      </c>
      <c r="AE18" s="7">
        <v>1</v>
      </c>
      <c r="AF18" s="15">
        <v>2</v>
      </c>
      <c r="AG18" s="15">
        <v>13</v>
      </c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 t="shared" si="0"/>
        <v>27</v>
      </c>
      <c r="AX18" s="45">
        <f t="shared" si="1"/>
        <v>58</v>
      </c>
      <c r="AY18" s="37">
        <f t="shared" si="2"/>
        <v>10</v>
      </c>
    </row>
    <row r="19" spans="1:51" ht="15.75" thickBot="1" x14ac:dyDescent="0.3">
      <c r="A19" s="17">
        <f t="shared" si="3"/>
        <v>15</v>
      </c>
      <c r="B19" s="62" t="s">
        <v>135</v>
      </c>
      <c r="C19" s="63" t="s">
        <v>15</v>
      </c>
      <c r="D19" s="23">
        <v>1</v>
      </c>
      <c r="E19" s="33">
        <v>3</v>
      </c>
      <c r="F19" s="33">
        <v>15</v>
      </c>
      <c r="G19" s="25">
        <v>1</v>
      </c>
      <c r="H19" s="33">
        <v>2</v>
      </c>
      <c r="I19" s="33">
        <v>4</v>
      </c>
      <c r="J19" s="14">
        <v>1</v>
      </c>
      <c r="K19" s="33">
        <v>3</v>
      </c>
      <c r="L19" s="33">
        <v>21</v>
      </c>
      <c r="M19" s="7">
        <v>1</v>
      </c>
      <c r="N19" s="15">
        <v>1</v>
      </c>
      <c r="O19" s="82">
        <v>3</v>
      </c>
      <c r="P19" s="21"/>
      <c r="Q19" s="30"/>
      <c r="R19" s="15"/>
      <c r="S19" s="7"/>
      <c r="T19" s="15"/>
      <c r="U19" s="15"/>
      <c r="V19" s="7">
        <v>1</v>
      </c>
      <c r="W19" s="15">
        <v>2</v>
      </c>
      <c r="X19" s="15">
        <v>3</v>
      </c>
      <c r="Y19" s="13">
        <v>1</v>
      </c>
      <c r="Z19" s="15">
        <v>2</v>
      </c>
      <c r="AA19" s="15">
        <v>12</v>
      </c>
      <c r="AB19" s="7">
        <v>1</v>
      </c>
      <c r="AC19" s="15">
        <v>3</v>
      </c>
      <c r="AD19" s="15">
        <v>19</v>
      </c>
      <c r="AE19" s="7">
        <v>1</v>
      </c>
      <c r="AF19" s="15">
        <v>2</v>
      </c>
      <c r="AG19" s="15">
        <v>16</v>
      </c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 t="shared" si="0"/>
        <v>26</v>
      </c>
      <c r="AX19" s="45">
        <f t="shared" si="1"/>
        <v>93</v>
      </c>
      <c r="AY19" s="37">
        <f t="shared" si="2"/>
        <v>8</v>
      </c>
    </row>
    <row r="20" spans="1:51" ht="15.75" thickBot="1" x14ac:dyDescent="0.3">
      <c r="A20" s="17">
        <f t="shared" si="3"/>
        <v>16</v>
      </c>
      <c r="B20" s="66" t="s">
        <v>117</v>
      </c>
      <c r="C20" s="68" t="s">
        <v>15</v>
      </c>
      <c r="D20" s="23">
        <v>1</v>
      </c>
      <c r="E20" s="33">
        <v>0</v>
      </c>
      <c r="F20" s="33">
        <v>-5</v>
      </c>
      <c r="G20" s="25">
        <v>1</v>
      </c>
      <c r="H20" s="33">
        <v>3</v>
      </c>
      <c r="I20" s="33">
        <v>15</v>
      </c>
      <c r="J20" s="14">
        <v>1</v>
      </c>
      <c r="K20" s="33">
        <v>2</v>
      </c>
      <c r="L20" s="33">
        <v>-1</v>
      </c>
      <c r="M20" s="7">
        <v>1</v>
      </c>
      <c r="N20" s="15">
        <v>3</v>
      </c>
      <c r="O20" s="82">
        <v>9</v>
      </c>
      <c r="P20" s="21">
        <v>1</v>
      </c>
      <c r="Q20" s="30">
        <v>2</v>
      </c>
      <c r="R20" s="15">
        <v>16</v>
      </c>
      <c r="S20" s="7">
        <v>1</v>
      </c>
      <c r="T20" s="15">
        <v>3</v>
      </c>
      <c r="U20" s="15">
        <v>28</v>
      </c>
      <c r="V20" s="7">
        <v>1</v>
      </c>
      <c r="W20" s="15">
        <v>1</v>
      </c>
      <c r="X20" s="15">
        <v>1</v>
      </c>
      <c r="Y20" s="13">
        <v>1</v>
      </c>
      <c r="Z20" s="15">
        <v>1</v>
      </c>
      <c r="AA20" s="15">
        <v>-5</v>
      </c>
      <c r="AB20" s="7"/>
      <c r="AC20" s="15"/>
      <c r="AD20" s="15"/>
      <c r="AE20" s="7">
        <v>1</v>
      </c>
      <c r="AF20" s="15">
        <v>2</v>
      </c>
      <c r="AG20" s="15">
        <v>2</v>
      </c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 t="shared" si="0"/>
        <v>26</v>
      </c>
      <c r="AX20" s="45">
        <f t="shared" si="1"/>
        <v>60</v>
      </c>
      <c r="AY20" s="37">
        <f t="shared" si="2"/>
        <v>9</v>
      </c>
    </row>
    <row r="21" spans="1:51" ht="15.75" thickBot="1" x14ac:dyDescent="0.3">
      <c r="A21" s="17">
        <f t="shared" si="3"/>
        <v>17</v>
      </c>
      <c r="B21" s="66" t="s">
        <v>72</v>
      </c>
      <c r="C21" s="68" t="s">
        <v>8</v>
      </c>
      <c r="D21" s="23">
        <v>1</v>
      </c>
      <c r="E21" s="33">
        <v>2</v>
      </c>
      <c r="F21" s="33">
        <v>2</v>
      </c>
      <c r="G21" s="25">
        <v>1</v>
      </c>
      <c r="H21" s="33">
        <v>2</v>
      </c>
      <c r="I21" s="33">
        <v>9</v>
      </c>
      <c r="J21" s="14">
        <v>1</v>
      </c>
      <c r="K21" s="33">
        <v>0</v>
      </c>
      <c r="L21" s="33">
        <v>-14</v>
      </c>
      <c r="M21" s="7">
        <v>1</v>
      </c>
      <c r="N21" s="15">
        <v>2</v>
      </c>
      <c r="O21" s="82">
        <v>2</v>
      </c>
      <c r="P21" s="21">
        <v>1</v>
      </c>
      <c r="Q21" s="30">
        <v>1</v>
      </c>
      <c r="R21" s="15">
        <v>-5</v>
      </c>
      <c r="S21" s="7"/>
      <c r="T21" s="15"/>
      <c r="U21" s="15"/>
      <c r="V21" s="7">
        <v>1</v>
      </c>
      <c r="W21" s="15">
        <v>3</v>
      </c>
      <c r="X21" s="15">
        <v>12</v>
      </c>
      <c r="Y21" s="13">
        <v>1</v>
      </c>
      <c r="Z21" s="15">
        <v>2</v>
      </c>
      <c r="AA21" s="15">
        <v>6</v>
      </c>
      <c r="AB21" s="7">
        <v>1</v>
      </c>
      <c r="AC21" s="15">
        <v>3</v>
      </c>
      <c r="AD21" s="15">
        <v>7</v>
      </c>
      <c r="AE21" s="7">
        <v>1</v>
      </c>
      <c r="AF21" s="15">
        <v>2</v>
      </c>
      <c r="AG21" s="15">
        <v>13</v>
      </c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 t="shared" si="0"/>
        <v>26</v>
      </c>
      <c r="AX21" s="45">
        <f t="shared" si="1"/>
        <v>32</v>
      </c>
      <c r="AY21" s="37">
        <f t="shared" si="2"/>
        <v>9</v>
      </c>
    </row>
    <row r="22" spans="1:51" ht="15.75" thickBot="1" x14ac:dyDescent="0.3">
      <c r="A22" s="17">
        <f t="shared" si="3"/>
        <v>18</v>
      </c>
      <c r="B22" s="64" t="s">
        <v>73</v>
      </c>
      <c r="C22" s="67" t="s">
        <v>8</v>
      </c>
      <c r="D22" s="23">
        <v>1</v>
      </c>
      <c r="E22" s="33">
        <v>2</v>
      </c>
      <c r="F22" s="33">
        <v>2</v>
      </c>
      <c r="G22" s="25">
        <v>1</v>
      </c>
      <c r="H22" s="33">
        <v>2</v>
      </c>
      <c r="I22" s="33">
        <v>9</v>
      </c>
      <c r="J22" s="14">
        <v>1</v>
      </c>
      <c r="K22" s="33">
        <v>0</v>
      </c>
      <c r="L22" s="33">
        <v>-14</v>
      </c>
      <c r="M22" s="7">
        <v>1</v>
      </c>
      <c r="N22" s="15">
        <v>2</v>
      </c>
      <c r="O22" s="82">
        <v>2</v>
      </c>
      <c r="P22" s="21">
        <v>1</v>
      </c>
      <c r="Q22" s="30">
        <v>1</v>
      </c>
      <c r="R22" s="15">
        <v>-5</v>
      </c>
      <c r="S22" s="7"/>
      <c r="T22" s="15"/>
      <c r="U22" s="15"/>
      <c r="V22" s="7">
        <v>1</v>
      </c>
      <c r="W22" s="15">
        <v>3</v>
      </c>
      <c r="X22" s="15">
        <v>12</v>
      </c>
      <c r="Y22" s="13">
        <v>1</v>
      </c>
      <c r="Z22" s="15">
        <v>2</v>
      </c>
      <c r="AA22" s="15">
        <v>6</v>
      </c>
      <c r="AB22" s="7">
        <v>1</v>
      </c>
      <c r="AC22" s="15">
        <v>3</v>
      </c>
      <c r="AD22" s="15">
        <v>7</v>
      </c>
      <c r="AE22" s="7">
        <v>1</v>
      </c>
      <c r="AF22" s="15">
        <v>2</v>
      </c>
      <c r="AG22" s="15">
        <v>13</v>
      </c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 t="shared" si="0"/>
        <v>26</v>
      </c>
      <c r="AX22" s="45">
        <f t="shared" si="1"/>
        <v>32</v>
      </c>
      <c r="AY22" s="37">
        <f t="shared" si="2"/>
        <v>9</v>
      </c>
    </row>
    <row r="23" spans="1:51" ht="16.5" thickTop="1" thickBot="1" x14ac:dyDescent="0.3">
      <c r="A23" s="17">
        <f t="shared" si="3"/>
        <v>19</v>
      </c>
      <c r="B23" s="62" t="s">
        <v>111</v>
      </c>
      <c r="C23" s="63" t="s">
        <v>15</v>
      </c>
      <c r="D23" s="23">
        <v>1</v>
      </c>
      <c r="E23" s="33">
        <v>3</v>
      </c>
      <c r="F23" s="33">
        <v>21</v>
      </c>
      <c r="G23" s="25"/>
      <c r="H23" s="33"/>
      <c r="I23" s="33"/>
      <c r="J23" s="14">
        <v>1</v>
      </c>
      <c r="K23" s="33">
        <v>3</v>
      </c>
      <c r="L23" s="33">
        <v>28</v>
      </c>
      <c r="M23" s="7">
        <v>1</v>
      </c>
      <c r="N23" s="15">
        <v>3</v>
      </c>
      <c r="O23" s="82">
        <v>26</v>
      </c>
      <c r="P23" s="21">
        <v>1</v>
      </c>
      <c r="Q23" s="30">
        <v>3</v>
      </c>
      <c r="R23" s="15">
        <v>12</v>
      </c>
      <c r="S23" s="7">
        <v>1</v>
      </c>
      <c r="T23" s="15">
        <v>2</v>
      </c>
      <c r="U23" s="15">
        <v>10</v>
      </c>
      <c r="V23" s="7">
        <v>1</v>
      </c>
      <c r="W23" s="15">
        <v>2</v>
      </c>
      <c r="X23" s="15">
        <v>3</v>
      </c>
      <c r="Y23" s="13"/>
      <c r="Z23" s="15"/>
      <c r="AA23" s="15"/>
      <c r="AB23" s="7">
        <v>1</v>
      </c>
      <c r="AC23" s="15">
        <v>2</v>
      </c>
      <c r="AD23" s="15">
        <v>8</v>
      </c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 t="shared" si="0"/>
        <v>25</v>
      </c>
      <c r="AX23" s="45">
        <f t="shared" si="1"/>
        <v>108</v>
      </c>
      <c r="AY23" s="37">
        <f t="shared" si="2"/>
        <v>7</v>
      </c>
    </row>
    <row r="24" spans="1:51" ht="15.75" thickBot="1" x14ac:dyDescent="0.3">
      <c r="A24" s="17">
        <f t="shared" si="3"/>
        <v>20</v>
      </c>
      <c r="B24" s="66" t="s">
        <v>56</v>
      </c>
      <c r="C24" s="63" t="s">
        <v>13</v>
      </c>
      <c r="D24" s="23">
        <v>1</v>
      </c>
      <c r="E24" s="33">
        <v>2</v>
      </c>
      <c r="F24" s="33">
        <v>17</v>
      </c>
      <c r="G24" s="25">
        <v>1</v>
      </c>
      <c r="H24" s="33">
        <v>3</v>
      </c>
      <c r="I24" s="33">
        <v>20</v>
      </c>
      <c r="J24" s="14">
        <v>1</v>
      </c>
      <c r="K24" s="33">
        <v>2</v>
      </c>
      <c r="L24" s="33">
        <v>10</v>
      </c>
      <c r="M24" s="7">
        <v>1</v>
      </c>
      <c r="N24" s="15">
        <v>1</v>
      </c>
      <c r="O24" s="82">
        <v>-20</v>
      </c>
      <c r="P24" s="21">
        <v>1</v>
      </c>
      <c r="Q24" s="30">
        <v>2</v>
      </c>
      <c r="R24" s="15">
        <v>11</v>
      </c>
      <c r="S24" s="7"/>
      <c r="T24" s="15"/>
      <c r="U24" s="15"/>
      <c r="V24" s="7">
        <v>1</v>
      </c>
      <c r="W24" s="15">
        <v>2</v>
      </c>
      <c r="X24" s="15">
        <v>11</v>
      </c>
      <c r="Y24" s="13">
        <v>1</v>
      </c>
      <c r="Z24" s="15">
        <v>2</v>
      </c>
      <c r="AA24" s="15">
        <v>-1</v>
      </c>
      <c r="AB24" s="7"/>
      <c r="AC24" s="15"/>
      <c r="AD24" s="15"/>
      <c r="AE24" s="7">
        <v>1</v>
      </c>
      <c r="AF24" s="15">
        <v>3</v>
      </c>
      <c r="AG24" s="15">
        <v>31</v>
      </c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 t="shared" si="0"/>
        <v>25</v>
      </c>
      <c r="AX24" s="45">
        <f t="shared" si="1"/>
        <v>79</v>
      </c>
      <c r="AY24" s="37">
        <f t="shared" si="2"/>
        <v>8</v>
      </c>
    </row>
    <row r="25" spans="1:51" ht="15.75" thickBot="1" x14ac:dyDescent="0.3">
      <c r="A25" s="17">
        <f t="shared" si="3"/>
        <v>21</v>
      </c>
      <c r="B25" s="64" t="s">
        <v>120</v>
      </c>
      <c r="C25" s="67" t="s">
        <v>88</v>
      </c>
      <c r="D25" s="23">
        <v>1</v>
      </c>
      <c r="E25" s="33">
        <v>2</v>
      </c>
      <c r="F25" s="33">
        <v>15</v>
      </c>
      <c r="G25" s="25">
        <v>1</v>
      </c>
      <c r="H25" s="33">
        <v>2</v>
      </c>
      <c r="I25" s="33">
        <v>7</v>
      </c>
      <c r="J25" s="14">
        <v>1</v>
      </c>
      <c r="K25" s="33">
        <v>2</v>
      </c>
      <c r="L25" s="33">
        <v>5</v>
      </c>
      <c r="M25" s="7">
        <v>1</v>
      </c>
      <c r="N25" s="15">
        <v>1</v>
      </c>
      <c r="O25" s="82">
        <v>-10</v>
      </c>
      <c r="P25" s="21">
        <v>1</v>
      </c>
      <c r="Q25" s="30">
        <v>1</v>
      </c>
      <c r="R25" s="15">
        <v>-3</v>
      </c>
      <c r="S25" s="7">
        <v>1</v>
      </c>
      <c r="T25" s="15">
        <v>2</v>
      </c>
      <c r="U25" s="15">
        <v>8</v>
      </c>
      <c r="V25" s="7">
        <v>1</v>
      </c>
      <c r="W25" s="15">
        <v>2</v>
      </c>
      <c r="X25" s="15">
        <v>17</v>
      </c>
      <c r="Y25" s="13"/>
      <c r="Z25" s="15"/>
      <c r="AA25" s="15"/>
      <c r="AB25" s="7">
        <v>1</v>
      </c>
      <c r="AC25" s="15">
        <v>2</v>
      </c>
      <c r="AD25" s="15">
        <v>11</v>
      </c>
      <c r="AE25" s="7">
        <v>1</v>
      </c>
      <c r="AF25" s="15">
        <v>2</v>
      </c>
      <c r="AG25" s="15">
        <v>13</v>
      </c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 t="shared" si="0"/>
        <v>25</v>
      </c>
      <c r="AX25" s="45">
        <f t="shared" si="1"/>
        <v>63</v>
      </c>
      <c r="AY25" s="37">
        <f t="shared" si="2"/>
        <v>9</v>
      </c>
    </row>
    <row r="26" spans="1:51" ht="16.5" thickTop="1" thickBot="1" x14ac:dyDescent="0.3">
      <c r="A26" s="17">
        <f t="shared" si="3"/>
        <v>22</v>
      </c>
      <c r="B26" s="62" t="s">
        <v>59</v>
      </c>
      <c r="C26" s="63" t="s">
        <v>9</v>
      </c>
      <c r="D26" s="23">
        <v>1</v>
      </c>
      <c r="E26" s="33">
        <v>2</v>
      </c>
      <c r="F26" s="33">
        <v>5</v>
      </c>
      <c r="G26" s="25">
        <v>1</v>
      </c>
      <c r="H26" s="33">
        <v>1</v>
      </c>
      <c r="I26" s="33">
        <v>-12</v>
      </c>
      <c r="J26" s="14">
        <v>1</v>
      </c>
      <c r="K26" s="33">
        <v>2</v>
      </c>
      <c r="L26" s="33">
        <v>4</v>
      </c>
      <c r="M26" s="7">
        <v>1</v>
      </c>
      <c r="N26" s="15">
        <v>3</v>
      </c>
      <c r="O26" s="82">
        <v>23</v>
      </c>
      <c r="P26" s="21">
        <v>1</v>
      </c>
      <c r="Q26" s="30">
        <v>2</v>
      </c>
      <c r="R26" s="15">
        <v>1</v>
      </c>
      <c r="S26" s="7">
        <v>1</v>
      </c>
      <c r="T26" s="15">
        <v>0</v>
      </c>
      <c r="U26" s="15">
        <v>-8</v>
      </c>
      <c r="V26" s="7">
        <v>1</v>
      </c>
      <c r="W26" s="15">
        <v>1</v>
      </c>
      <c r="X26" s="15">
        <v>-14</v>
      </c>
      <c r="Y26" s="13">
        <v>1</v>
      </c>
      <c r="Z26" s="15">
        <v>1</v>
      </c>
      <c r="AA26" s="15">
        <v>-4</v>
      </c>
      <c r="AB26" s="7">
        <v>1</v>
      </c>
      <c r="AC26" s="15">
        <v>2</v>
      </c>
      <c r="AD26" s="15">
        <v>9</v>
      </c>
      <c r="AE26" s="7">
        <v>1</v>
      </c>
      <c r="AF26" s="15">
        <v>1</v>
      </c>
      <c r="AG26" s="15">
        <v>-8</v>
      </c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 t="shared" si="0"/>
        <v>25</v>
      </c>
      <c r="AX26" s="45">
        <f t="shared" si="1"/>
        <v>-4</v>
      </c>
      <c r="AY26" s="37">
        <f t="shared" si="2"/>
        <v>10</v>
      </c>
    </row>
    <row r="27" spans="1:51" ht="15.75" thickBot="1" x14ac:dyDescent="0.3">
      <c r="A27" s="17">
        <f t="shared" si="3"/>
        <v>23</v>
      </c>
      <c r="B27" s="62" t="s">
        <v>27</v>
      </c>
      <c r="C27" s="63" t="s">
        <v>21</v>
      </c>
      <c r="D27" s="23">
        <v>1</v>
      </c>
      <c r="E27" s="33">
        <v>2</v>
      </c>
      <c r="F27" s="33">
        <v>14</v>
      </c>
      <c r="G27" s="25">
        <v>1</v>
      </c>
      <c r="H27" s="33">
        <v>2</v>
      </c>
      <c r="I27" s="33">
        <v>0</v>
      </c>
      <c r="J27" s="14"/>
      <c r="M27" s="7"/>
      <c r="N27" s="15"/>
      <c r="O27" s="82"/>
      <c r="P27" s="21">
        <v>1</v>
      </c>
      <c r="Q27" s="30">
        <v>3</v>
      </c>
      <c r="R27" s="15">
        <v>22</v>
      </c>
      <c r="S27" s="7">
        <v>1</v>
      </c>
      <c r="T27" s="15">
        <v>1</v>
      </c>
      <c r="U27" s="15">
        <v>-4</v>
      </c>
      <c r="V27" s="7">
        <v>1</v>
      </c>
      <c r="W27" s="15">
        <v>2</v>
      </c>
      <c r="X27" s="15">
        <v>3</v>
      </c>
      <c r="Y27" s="13">
        <v>1</v>
      </c>
      <c r="Z27" s="15">
        <v>2</v>
      </c>
      <c r="AA27" s="15">
        <v>10</v>
      </c>
      <c r="AB27" s="7">
        <v>1</v>
      </c>
      <c r="AC27" s="15">
        <v>2</v>
      </c>
      <c r="AD27" s="15">
        <v>2</v>
      </c>
      <c r="AE27" s="7">
        <v>1</v>
      </c>
      <c r="AF27" s="15">
        <v>2</v>
      </c>
      <c r="AG27" s="15">
        <v>1</v>
      </c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 t="shared" si="0"/>
        <v>24</v>
      </c>
      <c r="AX27" s="45">
        <f t="shared" si="1"/>
        <v>48</v>
      </c>
      <c r="AY27" s="37">
        <f t="shared" si="2"/>
        <v>8</v>
      </c>
    </row>
    <row r="28" spans="1:51" s="74" customFormat="1" ht="15.75" thickBot="1" x14ac:dyDescent="0.3">
      <c r="A28" s="17">
        <f t="shared" si="3"/>
        <v>24</v>
      </c>
      <c r="B28" s="64" t="s">
        <v>51</v>
      </c>
      <c r="C28" s="67" t="s">
        <v>21</v>
      </c>
      <c r="D28" s="23">
        <v>1</v>
      </c>
      <c r="E28" s="33">
        <v>2</v>
      </c>
      <c r="F28" s="33">
        <v>14</v>
      </c>
      <c r="G28" s="25">
        <v>1</v>
      </c>
      <c r="H28" s="33">
        <v>2</v>
      </c>
      <c r="I28" s="33">
        <v>0</v>
      </c>
      <c r="J28" s="14"/>
      <c r="K28" s="33"/>
      <c r="L28" s="33"/>
      <c r="M28" s="7"/>
      <c r="N28" s="15"/>
      <c r="O28" s="82"/>
      <c r="P28" s="21">
        <v>1</v>
      </c>
      <c r="Q28" s="30">
        <v>3</v>
      </c>
      <c r="R28" s="15">
        <v>22</v>
      </c>
      <c r="S28" s="7">
        <v>1</v>
      </c>
      <c r="T28" s="15">
        <v>1</v>
      </c>
      <c r="U28" s="15">
        <v>-4</v>
      </c>
      <c r="V28" s="7">
        <v>1</v>
      </c>
      <c r="W28" s="15">
        <v>2</v>
      </c>
      <c r="X28" s="15">
        <v>3</v>
      </c>
      <c r="Y28" s="13">
        <v>1</v>
      </c>
      <c r="Z28" s="15">
        <v>2</v>
      </c>
      <c r="AA28" s="15">
        <v>10</v>
      </c>
      <c r="AB28" s="7">
        <v>1</v>
      </c>
      <c r="AC28" s="15">
        <v>2</v>
      </c>
      <c r="AD28" s="15">
        <v>2</v>
      </c>
      <c r="AE28" s="7">
        <v>1</v>
      </c>
      <c r="AF28" s="15">
        <v>2</v>
      </c>
      <c r="AG28" s="15">
        <v>1</v>
      </c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 t="shared" si="0"/>
        <v>24</v>
      </c>
      <c r="AX28" s="45">
        <f t="shared" si="1"/>
        <v>48</v>
      </c>
      <c r="AY28" s="37">
        <f t="shared" si="2"/>
        <v>8</v>
      </c>
    </row>
    <row r="29" spans="1:51" ht="16.5" thickTop="1" thickBot="1" x14ac:dyDescent="0.3">
      <c r="A29" s="17">
        <f t="shared" si="3"/>
        <v>25</v>
      </c>
      <c r="B29" s="66" t="s">
        <v>100</v>
      </c>
      <c r="C29" s="63" t="s">
        <v>13</v>
      </c>
      <c r="D29" s="23">
        <v>1</v>
      </c>
      <c r="E29" s="33">
        <v>2</v>
      </c>
      <c r="F29" s="33">
        <v>8</v>
      </c>
      <c r="G29" s="25">
        <v>1</v>
      </c>
      <c r="H29" s="33">
        <v>2</v>
      </c>
      <c r="I29" s="33">
        <v>8</v>
      </c>
      <c r="J29" s="14">
        <v>1</v>
      </c>
      <c r="K29" s="33">
        <v>1</v>
      </c>
      <c r="L29" s="33">
        <v>-15</v>
      </c>
      <c r="M29" s="7">
        <v>1</v>
      </c>
      <c r="N29" s="15">
        <v>1</v>
      </c>
      <c r="O29" s="82">
        <v>1</v>
      </c>
      <c r="P29" s="21">
        <v>1</v>
      </c>
      <c r="Q29" s="30">
        <v>3</v>
      </c>
      <c r="R29" s="15">
        <v>23</v>
      </c>
      <c r="S29" s="7">
        <v>1</v>
      </c>
      <c r="T29" s="15">
        <v>1</v>
      </c>
      <c r="U29" s="15">
        <v>3</v>
      </c>
      <c r="V29" s="7">
        <v>1</v>
      </c>
      <c r="W29" s="15">
        <v>1</v>
      </c>
      <c r="X29" s="15">
        <v>-5</v>
      </c>
      <c r="Y29" s="13">
        <v>1</v>
      </c>
      <c r="Z29" s="15">
        <v>0</v>
      </c>
      <c r="AA29" s="15">
        <v>-16</v>
      </c>
      <c r="AB29" s="7">
        <v>1</v>
      </c>
      <c r="AC29" s="15">
        <v>2</v>
      </c>
      <c r="AD29" s="15">
        <v>9</v>
      </c>
      <c r="AE29" s="7">
        <v>1</v>
      </c>
      <c r="AF29" s="15">
        <v>1</v>
      </c>
      <c r="AG29" s="15">
        <v>-1</v>
      </c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 t="shared" si="0"/>
        <v>24</v>
      </c>
      <c r="AX29" s="45">
        <f t="shared" si="1"/>
        <v>15</v>
      </c>
      <c r="AY29" s="37">
        <f t="shared" si="2"/>
        <v>10</v>
      </c>
    </row>
    <row r="30" spans="1:51" ht="15.75" thickBot="1" x14ac:dyDescent="0.3">
      <c r="A30" s="17">
        <f t="shared" si="3"/>
        <v>26</v>
      </c>
      <c r="B30" s="62" t="s">
        <v>105</v>
      </c>
      <c r="C30" s="63" t="s">
        <v>13</v>
      </c>
      <c r="D30" s="23">
        <v>1</v>
      </c>
      <c r="E30" s="33">
        <v>1</v>
      </c>
      <c r="F30" s="33">
        <v>-14</v>
      </c>
      <c r="G30" s="25">
        <v>1</v>
      </c>
      <c r="H30" s="33">
        <v>3</v>
      </c>
      <c r="I30" s="33">
        <v>12</v>
      </c>
      <c r="J30" s="14">
        <v>1</v>
      </c>
      <c r="K30" s="33">
        <v>2</v>
      </c>
      <c r="L30" s="33">
        <v>1</v>
      </c>
      <c r="M30" s="7"/>
      <c r="N30" s="15"/>
      <c r="O30" s="82"/>
      <c r="P30" s="21">
        <v>1</v>
      </c>
      <c r="Q30" s="30">
        <v>2</v>
      </c>
      <c r="R30" s="15">
        <v>7</v>
      </c>
      <c r="S30" s="7">
        <v>1</v>
      </c>
      <c r="T30" s="15">
        <v>2</v>
      </c>
      <c r="U30" s="15">
        <v>2</v>
      </c>
      <c r="V30" s="7">
        <v>1</v>
      </c>
      <c r="W30" s="15">
        <v>1</v>
      </c>
      <c r="X30" s="15">
        <v>-8</v>
      </c>
      <c r="Y30" s="13">
        <v>1</v>
      </c>
      <c r="Z30" s="15">
        <v>1</v>
      </c>
      <c r="AA30" s="15">
        <v>-8</v>
      </c>
      <c r="AB30" s="7">
        <v>1</v>
      </c>
      <c r="AC30" s="15">
        <v>2</v>
      </c>
      <c r="AD30" s="15">
        <v>14</v>
      </c>
      <c r="AE30" s="7">
        <v>1</v>
      </c>
      <c r="AF30" s="15">
        <v>1</v>
      </c>
      <c r="AG30" s="15">
        <v>-12</v>
      </c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 t="shared" si="0"/>
        <v>24</v>
      </c>
      <c r="AX30" s="45">
        <f t="shared" si="1"/>
        <v>-6</v>
      </c>
      <c r="AY30" s="37">
        <f t="shared" si="2"/>
        <v>9</v>
      </c>
    </row>
    <row r="31" spans="1:51" ht="15.75" thickBot="1" x14ac:dyDescent="0.3">
      <c r="A31" s="17">
        <f t="shared" si="3"/>
        <v>27</v>
      </c>
      <c r="B31" s="69" t="s">
        <v>70</v>
      </c>
      <c r="C31" s="65" t="s">
        <v>14</v>
      </c>
      <c r="D31" s="23">
        <v>1</v>
      </c>
      <c r="E31" s="33">
        <v>0</v>
      </c>
      <c r="F31" s="33">
        <v>-27</v>
      </c>
      <c r="G31" s="25">
        <v>1</v>
      </c>
      <c r="H31" s="33">
        <v>2</v>
      </c>
      <c r="I31" s="33">
        <v>6</v>
      </c>
      <c r="J31" s="14">
        <v>1</v>
      </c>
      <c r="K31" s="33">
        <v>2</v>
      </c>
      <c r="L31" s="33">
        <v>-3</v>
      </c>
      <c r="M31" s="7">
        <v>1</v>
      </c>
      <c r="N31" s="15">
        <v>1</v>
      </c>
      <c r="O31" s="82">
        <v>-3</v>
      </c>
      <c r="P31" s="21">
        <v>1</v>
      </c>
      <c r="Q31" s="30">
        <v>1</v>
      </c>
      <c r="R31" s="15">
        <v>-11</v>
      </c>
      <c r="S31" s="7">
        <v>1</v>
      </c>
      <c r="T31" s="15">
        <v>1</v>
      </c>
      <c r="U31" s="15">
        <v>9</v>
      </c>
      <c r="V31" s="7">
        <v>1</v>
      </c>
      <c r="W31" s="15">
        <v>3</v>
      </c>
      <c r="X31" s="15">
        <v>20</v>
      </c>
      <c r="Y31" s="13">
        <v>1</v>
      </c>
      <c r="Z31" s="15">
        <v>2</v>
      </c>
      <c r="AA31" s="15">
        <v>6</v>
      </c>
      <c r="AB31" s="7">
        <v>1</v>
      </c>
      <c r="AC31" s="15">
        <v>0</v>
      </c>
      <c r="AD31" s="15">
        <v>-12</v>
      </c>
      <c r="AE31" s="7">
        <v>1</v>
      </c>
      <c r="AF31" s="15">
        <v>2</v>
      </c>
      <c r="AG31" s="15">
        <v>2</v>
      </c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 t="shared" si="0"/>
        <v>24</v>
      </c>
      <c r="AX31" s="45">
        <f t="shared" si="1"/>
        <v>-13</v>
      </c>
      <c r="AY31" s="37">
        <f t="shared" si="2"/>
        <v>10</v>
      </c>
    </row>
    <row r="32" spans="1:51" ht="16.5" thickTop="1" thickBot="1" x14ac:dyDescent="0.3">
      <c r="A32" s="17">
        <f t="shared" si="3"/>
        <v>28</v>
      </c>
      <c r="B32" s="66" t="s">
        <v>98</v>
      </c>
      <c r="C32" s="63" t="s">
        <v>15</v>
      </c>
      <c r="D32" s="23">
        <v>1</v>
      </c>
      <c r="E32" s="33">
        <v>1</v>
      </c>
      <c r="F32" s="33">
        <v>-6</v>
      </c>
      <c r="G32" s="25">
        <v>1</v>
      </c>
      <c r="H32" s="33">
        <v>2</v>
      </c>
      <c r="I32" s="33">
        <v>4</v>
      </c>
      <c r="J32" s="14">
        <v>1</v>
      </c>
      <c r="K32" s="33">
        <v>1</v>
      </c>
      <c r="L32" s="33">
        <v>-8</v>
      </c>
      <c r="M32" s="7">
        <v>1</v>
      </c>
      <c r="N32" s="15">
        <v>3</v>
      </c>
      <c r="O32" s="82">
        <v>17</v>
      </c>
      <c r="P32" s="21">
        <v>1</v>
      </c>
      <c r="Q32" s="30">
        <v>1</v>
      </c>
      <c r="R32" s="15">
        <v>-3</v>
      </c>
      <c r="S32" s="7">
        <v>1</v>
      </c>
      <c r="T32" s="15">
        <v>2</v>
      </c>
      <c r="U32" s="15">
        <v>7</v>
      </c>
      <c r="V32" s="7">
        <v>1</v>
      </c>
      <c r="W32" s="15">
        <v>1</v>
      </c>
      <c r="X32" s="15">
        <v>-12</v>
      </c>
      <c r="Y32" s="13">
        <v>1</v>
      </c>
      <c r="Z32" s="15">
        <v>1</v>
      </c>
      <c r="AA32" s="15">
        <v>-14</v>
      </c>
      <c r="AB32" s="7">
        <v>1</v>
      </c>
      <c r="AC32" s="15">
        <v>1</v>
      </c>
      <c r="AD32" s="15">
        <v>-9</v>
      </c>
      <c r="AE32" s="7">
        <v>1</v>
      </c>
      <c r="AF32" s="15">
        <v>1</v>
      </c>
      <c r="AG32" s="15">
        <v>-10</v>
      </c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 t="shared" si="0"/>
        <v>24</v>
      </c>
      <c r="AX32" s="45">
        <f t="shared" si="1"/>
        <v>-34</v>
      </c>
      <c r="AY32" s="37">
        <f t="shared" si="2"/>
        <v>10</v>
      </c>
    </row>
    <row r="33" spans="1:51" ht="14.45" customHeight="1" thickBot="1" x14ac:dyDescent="0.3">
      <c r="A33" s="17">
        <f t="shared" si="3"/>
        <v>29</v>
      </c>
      <c r="B33" s="62" t="s">
        <v>33</v>
      </c>
      <c r="C33" s="63" t="s">
        <v>21</v>
      </c>
      <c r="D33" s="23">
        <v>1</v>
      </c>
      <c r="E33" s="33">
        <v>1</v>
      </c>
      <c r="F33" s="33">
        <v>-6</v>
      </c>
      <c r="G33" s="25">
        <v>1</v>
      </c>
      <c r="H33" s="33">
        <v>2</v>
      </c>
      <c r="I33" s="33">
        <v>4</v>
      </c>
      <c r="J33" s="14">
        <v>1</v>
      </c>
      <c r="K33" s="33">
        <v>1</v>
      </c>
      <c r="L33" s="33">
        <v>-8</v>
      </c>
      <c r="M33" s="7">
        <v>1</v>
      </c>
      <c r="N33" s="15">
        <v>3</v>
      </c>
      <c r="O33" s="82">
        <v>17</v>
      </c>
      <c r="P33" s="21">
        <v>1</v>
      </c>
      <c r="Q33" s="30">
        <v>1</v>
      </c>
      <c r="R33" s="15">
        <v>-3</v>
      </c>
      <c r="S33" s="7">
        <v>1</v>
      </c>
      <c r="T33" s="15">
        <v>2</v>
      </c>
      <c r="U33" s="15">
        <v>7</v>
      </c>
      <c r="V33" s="7">
        <v>1</v>
      </c>
      <c r="W33" s="15">
        <v>1</v>
      </c>
      <c r="X33" s="15">
        <v>-12</v>
      </c>
      <c r="Y33" s="13">
        <v>1</v>
      </c>
      <c r="Z33" s="15">
        <v>1</v>
      </c>
      <c r="AA33" s="15">
        <v>-14</v>
      </c>
      <c r="AB33" s="7">
        <v>1</v>
      </c>
      <c r="AC33" s="15">
        <v>1</v>
      </c>
      <c r="AD33" s="15">
        <v>-9</v>
      </c>
      <c r="AE33" s="7">
        <v>1</v>
      </c>
      <c r="AF33" s="15">
        <v>1</v>
      </c>
      <c r="AG33" s="15">
        <v>-10</v>
      </c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 t="shared" si="0"/>
        <v>24</v>
      </c>
      <c r="AX33" s="45">
        <f t="shared" si="1"/>
        <v>-34</v>
      </c>
      <c r="AY33" s="37">
        <f t="shared" si="2"/>
        <v>10</v>
      </c>
    </row>
    <row r="34" spans="1:51" ht="15.75" thickBot="1" x14ac:dyDescent="0.3">
      <c r="A34" s="17">
        <f t="shared" si="3"/>
        <v>30</v>
      </c>
      <c r="B34" s="69" t="s">
        <v>69</v>
      </c>
      <c r="C34" s="65" t="s">
        <v>10</v>
      </c>
      <c r="D34" s="23">
        <v>1</v>
      </c>
      <c r="E34" s="33">
        <v>1</v>
      </c>
      <c r="F34" s="33">
        <v>0</v>
      </c>
      <c r="G34" s="25"/>
      <c r="H34" s="33"/>
      <c r="I34" s="33"/>
      <c r="J34" s="14"/>
      <c r="M34" s="7">
        <v>1</v>
      </c>
      <c r="N34" s="15">
        <v>1</v>
      </c>
      <c r="O34" s="82">
        <v>-5</v>
      </c>
      <c r="P34" s="21">
        <v>1</v>
      </c>
      <c r="Q34" s="30">
        <v>0</v>
      </c>
      <c r="R34" s="15">
        <v>-19</v>
      </c>
      <c r="S34" s="7">
        <v>1</v>
      </c>
      <c r="T34" s="15">
        <v>2</v>
      </c>
      <c r="U34" s="15">
        <v>17</v>
      </c>
      <c r="V34" s="7">
        <v>1</v>
      </c>
      <c r="W34" s="15">
        <v>3</v>
      </c>
      <c r="X34" s="15">
        <v>23</v>
      </c>
      <c r="Y34" s="13">
        <v>1</v>
      </c>
      <c r="Z34" s="15">
        <v>3</v>
      </c>
      <c r="AA34" s="15">
        <v>21</v>
      </c>
      <c r="AB34" s="7">
        <v>1</v>
      </c>
      <c r="AC34" s="15">
        <v>2</v>
      </c>
      <c r="AD34" s="15">
        <v>11</v>
      </c>
      <c r="AE34" s="7">
        <v>1</v>
      </c>
      <c r="AF34" s="15">
        <v>3</v>
      </c>
      <c r="AG34" s="15">
        <v>18</v>
      </c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 t="shared" si="0"/>
        <v>23</v>
      </c>
      <c r="AX34" s="45">
        <f t="shared" si="1"/>
        <v>66</v>
      </c>
      <c r="AY34" s="37">
        <f t="shared" si="2"/>
        <v>8</v>
      </c>
    </row>
    <row r="35" spans="1:51" ht="16.5" thickTop="1" thickBot="1" x14ac:dyDescent="0.3">
      <c r="A35" s="17">
        <f t="shared" si="3"/>
        <v>31</v>
      </c>
      <c r="B35" s="66" t="s">
        <v>30</v>
      </c>
      <c r="C35" s="68" t="s">
        <v>21</v>
      </c>
      <c r="D35" s="23">
        <v>1</v>
      </c>
      <c r="E35" s="33">
        <v>1</v>
      </c>
      <c r="F35" s="33">
        <v>0</v>
      </c>
      <c r="G35" s="25"/>
      <c r="H35" s="33"/>
      <c r="I35" s="33"/>
      <c r="J35" s="14"/>
      <c r="M35" s="7">
        <v>1</v>
      </c>
      <c r="N35" s="15">
        <v>1</v>
      </c>
      <c r="O35" s="82">
        <v>-5</v>
      </c>
      <c r="P35" s="21">
        <v>1</v>
      </c>
      <c r="Q35" s="30">
        <v>0</v>
      </c>
      <c r="R35" s="15">
        <v>-19</v>
      </c>
      <c r="S35" s="7">
        <v>1</v>
      </c>
      <c r="T35" s="15">
        <v>2</v>
      </c>
      <c r="U35" s="15">
        <v>17</v>
      </c>
      <c r="V35" s="7">
        <v>1</v>
      </c>
      <c r="W35" s="15">
        <v>3</v>
      </c>
      <c r="X35" s="15">
        <v>23</v>
      </c>
      <c r="Y35" s="13">
        <v>1</v>
      </c>
      <c r="Z35" s="15">
        <v>3</v>
      </c>
      <c r="AA35" s="15">
        <v>21</v>
      </c>
      <c r="AB35" s="7">
        <v>1</v>
      </c>
      <c r="AC35" s="15">
        <v>2</v>
      </c>
      <c r="AD35" s="15">
        <v>11</v>
      </c>
      <c r="AE35" s="7">
        <v>1</v>
      </c>
      <c r="AF35" s="15">
        <v>3</v>
      </c>
      <c r="AG35" s="15">
        <v>18</v>
      </c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 t="shared" si="0"/>
        <v>23</v>
      </c>
      <c r="AX35" s="45">
        <f t="shared" si="1"/>
        <v>66</v>
      </c>
      <c r="AY35" s="37">
        <f t="shared" si="2"/>
        <v>8</v>
      </c>
    </row>
    <row r="36" spans="1:51" ht="15.75" thickBot="1" x14ac:dyDescent="0.3">
      <c r="A36" s="17">
        <f t="shared" si="3"/>
        <v>32</v>
      </c>
      <c r="B36" s="62" t="s">
        <v>41</v>
      </c>
      <c r="C36" s="63" t="s">
        <v>15</v>
      </c>
      <c r="D36" s="23">
        <v>1</v>
      </c>
      <c r="E36" s="33">
        <v>2</v>
      </c>
      <c r="F36" s="33">
        <v>-2</v>
      </c>
      <c r="G36" s="25">
        <v>1</v>
      </c>
      <c r="H36" s="33">
        <v>0</v>
      </c>
      <c r="I36" s="33">
        <v>-11</v>
      </c>
      <c r="J36" s="14"/>
      <c r="M36" s="7">
        <v>1</v>
      </c>
      <c r="N36" s="15">
        <v>1</v>
      </c>
      <c r="O36" s="82">
        <v>0</v>
      </c>
      <c r="P36" s="21">
        <v>1</v>
      </c>
      <c r="Q36" s="30">
        <v>1</v>
      </c>
      <c r="R36" s="15">
        <v>-5</v>
      </c>
      <c r="S36" s="7">
        <v>1</v>
      </c>
      <c r="T36" s="15">
        <v>3</v>
      </c>
      <c r="U36" s="15">
        <v>15</v>
      </c>
      <c r="V36" s="7">
        <v>1</v>
      </c>
      <c r="W36" s="15">
        <v>2</v>
      </c>
      <c r="X36" s="15">
        <v>6</v>
      </c>
      <c r="Y36" s="13">
        <v>1</v>
      </c>
      <c r="Z36" s="15">
        <v>2</v>
      </c>
      <c r="AA36" s="15">
        <v>-1</v>
      </c>
      <c r="AB36" s="7">
        <v>1</v>
      </c>
      <c r="AC36" s="15">
        <v>1</v>
      </c>
      <c r="AD36" s="15">
        <v>-3</v>
      </c>
      <c r="AE36" s="7">
        <v>1</v>
      </c>
      <c r="AF36" s="15">
        <v>2</v>
      </c>
      <c r="AG36" s="15">
        <v>14</v>
      </c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 t="shared" si="0"/>
        <v>23</v>
      </c>
      <c r="AX36" s="45">
        <f t="shared" si="1"/>
        <v>13</v>
      </c>
      <c r="AY36" s="37">
        <f t="shared" si="2"/>
        <v>9</v>
      </c>
    </row>
    <row r="37" spans="1:51" ht="15.75" thickBot="1" x14ac:dyDescent="0.3">
      <c r="A37" s="17">
        <f t="shared" si="3"/>
        <v>33</v>
      </c>
      <c r="B37" s="90" t="s">
        <v>144</v>
      </c>
      <c r="C37" s="93" t="s">
        <v>13</v>
      </c>
      <c r="D37" s="23"/>
      <c r="E37" s="33"/>
      <c r="F37" s="33"/>
      <c r="G37" s="25">
        <v>1</v>
      </c>
      <c r="H37" s="33">
        <v>3</v>
      </c>
      <c r="I37" s="33">
        <v>20</v>
      </c>
      <c r="J37" s="14">
        <v>1</v>
      </c>
      <c r="K37" s="33">
        <v>2</v>
      </c>
      <c r="L37" s="33">
        <v>10</v>
      </c>
      <c r="M37" s="7">
        <v>1</v>
      </c>
      <c r="N37" s="15">
        <v>1</v>
      </c>
      <c r="O37" s="82">
        <v>-20</v>
      </c>
      <c r="P37" s="21">
        <v>1</v>
      </c>
      <c r="Q37" s="30">
        <v>2</v>
      </c>
      <c r="R37" s="15">
        <v>11</v>
      </c>
      <c r="S37" s="7"/>
      <c r="T37" s="15"/>
      <c r="U37" s="15"/>
      <c r="V37" s="7">
        <v>1</v>
      </c>
      <c r="W37" s="15">
        <v>2</v>
      </c>
      <c r="X37" s="15">
        <v>11</v>
      </c>
      <c r="Y37" s="13">
        <v>1</v>
      </c>
      <c r="Z37" s="15">
        <v>2</v>
      </c>
      <c r="AA37" s="15">
        <v>-1</v>
      </c>
      <c r="AB37" s="7"/>
      <c r="AC37" s="15"/>
      <c r="AD37" s="15"/>
      <c r="AE37" s="7">
        <v>1</v>
      </c>
      <c r="AF37" s="15">
        <v>3</v>
      </c>
      <c r="AG37" s="15">
        <v>31</v>
      </c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 t="shared" si="0"/>
        <v>22</v>
      </c>
      <c r="AX37" s="45">
        <f t="shared" si="1"/>
        <v>62</v>
      </c>
      <c r="AY37" s="37">
        <f t="shared" ref="AY37:AY68" si="4">SUM(D37,G37,J37,M37,P37,S37,V37,Y37,AB37,AE37,AH37,AK37,AN37,AQ37,AT37)</f>
        <v>7</v>
      </c>
    </row>
    <row r="38" spans="1:51" ht="16.5" thickTop="1" thickBot="1" x14ac:dyDescent="0.3">
      <c r="A38" s="17">
        <f t="shared" si="3"/>
        <v>34</v>
      </c>
      <c r="B38" s="62" t="s">
        <v>99</v>
      </c>
      <c r="C38" s="63" t="s">
        <v>13</v>
      </c>
      <c r="D38" s="23">
        <v>1</v>
      </c>
      <c r="E38" s="33">
        <v>2</v>
      </c>
      <c r="F38" s="33">
        <v>8</v>
      </c>
      <c r="G38" s="25">
        <v>1</v>
      </c>
      <c r="H38" s="33">
        <v>2</v>
      </c>
      <c r="I38" s="33">
        <v>8</v>
      </c>
      <c r="J38" s="14"/>
      <c r="M38" s="7">
        <v>1</v>
      </c>
      <c r="N38" s="15">
        <v>1</v>
      </c>
      <c r="O38" s="82">
        <v>1</v>
      </c>
      <c r="P38" s="21">
        <v>1</v>
      </c>
      <c r="Q38" s="30">
        <v>3</v>
      </c>
      <c r="R38" s="15">
        <v>23</v>
      </c>
      <c r="S38" s="7">
        <v>1</v>
      </c>
      <c r="T38" s="15">
        <v>1</v>
      </c>
      <c r="U38" s="15">
        <v>3</v>
      </c>
      <c r="V38" s="7">
        <v>1</v>
      </c>
      <c r="W38" s="15">
        <v>1</v>
      </c>
      <c r="X38" s="15">
        <v>-5</v>
      </c>
      <c r="Y38" s="13">
        <v>1</v>
      </c>
      <c r="Z38" s="15">
        <v>0</v>
      </c>
      <c r="AA38" s="15">
        <v>-16</v>
      </c>
      <c r="AB38" s="7">
        <v>1</v>
      </c>
      <c r="AC38" s="15">
        <v>2</v>
      </c>
      <c r="AD38" s="15">
        <v>9</v>
      </c>
      <c r="AE38" s="7">
        <v>1</v>
      </c>
      <c r="AF38" s="15">
        <v>1</v>
      </c>
      <c r="AG38" s="15">
        <v>-1</v>
      </c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 t="shared" si="0"/>
        <v>22</v>
      </c>
      <c r="AX38" s="45">
        <f t="shared" si="1"/>
        <v>30</v>
      </c>
      <c r="AY38" s="37">
        <f t="shared" si="4"/>
        <v>9</v>
      </c>
    </row>
    <row r="39" spans="1:51" ht="15.75" thickBot="1" x14ac:dyDescent="0.3">
      <c r="A39" s="17">
        <f t="shared" si="3"/>
        <v>35</v>
      </c>
      <c r="B39" s="62" t="s">
        <v>31</v>
      </c>
      <c r="C39" s="63" t="s">
        <v>180</v>
      </c>
      <c r="D39" s="23">
        <v>1</v>
      </c>
      <c r="E39" s="33">
        <v>3</v>
      </c>
      <c r="F39" s="33">
        <v>21</v>
      </c>
      <c r="G39" s="25">
        <v>1</v>
      </c>
      <c r="H39" s="33">
        <v>1</v>
      </c>
      <c r="I39" s="33">
        <v>-3</v>
      </c>
      <c r="J39" s="14">
        <v>1</v>
      </c>
      <c r="K39" s="33">
        <v>2</v>
      </c>
      <c r="L39" s="33">
        <v>3</v>
      </c>
      <c r="M39" s="7"/>
      <c r="N39" s="15"/>
      <c r="O39" s="82"/>
      <c r="P39" s="21">
        <v>1</v>
      </c>
      <c r="Q39" s="30">
        <v>2</v>
      </c>
      <c r="R39" s="15">
        <v>11</v>
      </c>
      <c r="S39" s="7">
        <v>1</v>
      </c>
      <c r="T39" s="15">
        <v>1</v>
      </c>
      <c r="U39" s="15">
        <v>0</v>
      </c>
      <c r="V39" s="7">
        <v>1</v>
      </c>
      <c r="W39" s="15">
        <v>0</v>
      </c>
      <c r="X39" s="15">
        <v>-21</v>
      </c>
      <c r="Y39" s="13">
        <v>1</v>
      </c>
      <c r="Z39" s="15">
        <v>2</v>
      </c>
      <c r="AA39" s="15">
        <v>3</v>
      </c>
      <c r="AB39" s="7">
        <v>1</v>
      </c>
      <c r="AC39" s="15">
        <v>1</v>
      </c>
      <c r="AD39" s="15">
        <v>5</v>
      </c>
      <c r="AE39" s="7">
        <v>1</v>
      </c>
      <c r="AF39" s="15">
        <v>1</v>
      </c>
      <c r="AG39" s="15">
        <v>-3</v>
      </c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 t="shared" si="0"/>
        <v>22</v>
      </c>
      <c r="AX39" s="45">
        <f t="shared" si="1"/>
        <v>16</v>
      </c>
      <c r="AY39" s="37">
        <f t="shared" si="4"/>
        <v>9</v>
      </c>
    </row>
    <row r="40" spans="1:51" ht="15.75" thickBot="1" x14ac:dyDescent="0.3">
      <c r="A40" s="17">
        <f t="shared" si="3"/>
        <v>36</v>
      </c>
      <c r="B40" s="64" t="s">
        <v>179</v>
      </c>
      <c r="C40" s="67" t="s">
        <v>8</v>
      </c>
      <c r="D40" s="23">
        <v>1</v>
      </c>
      <c r="E40" s="33">
        <v>3</v>
      </c>
      <c r="F40" s="33">
        <v>21</v>
      </c>
      <c r="G40" s="25">
        <v>1</v>
      </c>
      <c r="H40" s="33">
        <v>1</v>
      </c>
      <c r="I40" s="33">
        <v>-3</v>
      </c>
      <c r="J40" s="14">
        <v>1</v>
      </c>
      <c r="K40" s="33">
        <v>2</v>
      </c>
      <c r="L40" s="33">
        <v>3</v>
      </c>
      <c r="M40" s="7"/>
      <c r="N40" s="15"/>
      <c r="O40" s="82"/>
      <c r="P40" s="21">
        <v>1</v>
      </c>
      <c r="Q40" s="30">
        <v>2</v>
      </c>
      <c r="R40" s="15">
        <v>11</v>
      </c>
      <c r="S40" s="7">
        <v>1</v>
      </c>
      <c r="T40" s="15">
        <v>1</v>
      </c>
      <c r="U40" s="15">
        <v>0</v>
      </c>
      <c r="V40" s="7">
        <v>1</v>
      </c>
      <c r="W40" s="15">
        <v>0</v>
      </c>
      <c r="X40" s="15">
        <v>-21</v>
      </c>
      <c r="Y40" s="13">
        <v>1</v>
      </c>
      <c r="Z40" s="15">
        <v>2</v>
      </c>
      <c r="AA40" s="15">
        <v>3</v>
      </c>
      <c r="AB40" s="7">
        <v>1</v>
      </c>
      <c r="AC40" s="15">
        <v>1</v>
      </c>
      <c r="AD40" s="15">
        <v>5</v>
      </c>
      <c r="AE40" s="7">
        <v>1</v>
      </c>
      <c r="AF40" s="15">
        <v>1</v>
      </c>
      <c r="AG40" s="15">
        <v>-3</v>
      </c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 t="shared" si="0"/>
        <v>22</v>
      </c>
      <c r="AX40" s="45">
        <f t="shared" si="1"/>
        <v>16</v>
      </c>
      <c r="AY40" s="37">
        <f t="shared" si="4"/>
        <v>9</v>
      </c>
    </row>
    <row r="41" spans="1:51" ht="16.5" thickTop="1" thickBot="1" x14ac:dyDescent="0.3">
      <c r="A41" s="17">
        <f t="shared" si="3"/>
        <v>37</v>
      </c>
      <c r="B41" s="62" t="s">
        <v>25</v>
      </c>
      <c r="C41" s="63" t="s">
        <v>15</v>
      </c>
      <c r="D41" s="23">
        <v>1</v>
      </c>
      <c r="E41" s="33">
        <v>2</v>
      </c>
      <c r="F41" s="33">
        <v>8</v>
      </c>
      <c r="G41" s="25">
        <v>1</v>
      </c>
      <c r="H41" s="33">
        <v>1</v>
      </c>
      <c r="I41" s="33">
        <v>-8</v>
      </c>
      <c r="J41" s="14">
        <v>1</v>
      </c>
      <c r="K41" s="33">
        <v>1</v>
      </c>
      <c r="L41" s="33">
        <v>0</v>
      </c>
      <c r="M41" s="7">
        <v>1</v>
      </c>
      <c r="N41" s="15">
        <v>1</v>
      </c>
      <c r="O41" s="82">
        <v>-2</v>
      </c>
      <c r="P41" s="21">
        <v>1</v>
      </c>
      <c r="Q41" s="30">
        <v>1</v>
      </c>
      <c r="R41" s="15">
        <v>-4</v>
      </c>
      <c r="S41" s="7">
        <v>1</v>
      </c>
      <c r="T41" s="15">
        <v>1</v>
      </c>
      <c r="U41" s="15">
        <v>-7</v>
      </c>
      <c r="V41" s="7">
        <v>1</v>
      </c>
      <c r="W41" s="15">
        <v>2</v>
      </c>
      <c r="X41" s="15">
        <v>16</v>
      </c>
      <c r="Y41" s="13">
        <v>1</v>
      </c>
      <c r="Z41" s="15">
        <v>1</v>
      </c>
      <c r="AA41" s="15">
        <v>-4</v>
      </c>
      <c r="AB41" s="7">
        <v>1</v>
      </c>
      <c r="AC41" s="15">
        <v>1</v>
      </c>
      <c r="AD41" s="15">
        <v>-2</v>
      </c>
      <c r="AE41" s="7">
        <v>1</v>
      </c>
      <c r="AF41" s="15">
        <v>1</v>
      </c>
      <c r="AG41" s="15">
        <v>-3</v>
      </c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 t="shared" si="0"/>
        <v>22</v>
      </c>
      <c r="AX41" s="45">
        <f t="shared" si="1"/>
        <v>-6</v>
      </c>
      <c r="AY41" s="37">
        <f t="shared" si="4"/>
        <v>10</v>
      </c>
    </row>
    <row r="42" spans="1:51" ht="15.75" thickBot="1" x14ac:dyDescent="0.3">
      <c r="A42" s="17">
        <f t="shared" si="3"/>
        <v>38</v>
      </c>
      <c r="B42" s="66" t="s">
        <v>106</v>
      </c>
      <c r="C42" s="63" t="s">
        <v>107</v>
      </c>
      <c r="D42" s="23">
        <v>1</v>
      </c>
      <c r="E42" s="33">
        <v>2</v>
      </c>
      <c r="F42" s="33">
        <v>8</v>
      </c>
      <c r="G42" s="25">
        <v>1</v>
      </c>
      <c r="H42" s="33">
        <v>1</v>
      </c>
      <c r="I42" s="33">
        <v>-8</v>
      </c>
      <c r="J42" s="14">
        <v>1</v>
      </c>
      <c r="K42" s="33">
        <v>1</v>
      </c>
      <c r="L42" s="33">
        <v>0</v>
      </c>
      <c r="M42" s="7">
        <v>1</v>
      </c>
      <c r="N42" s="15">
        <v>1</v>
      </c>
      <c r="O42" s="82">
        <v>-2</v>
      </c>
      <c r="P42" s="21">
        <v>1</v>
      </c>
      <c r="Q42" s="30">
        <v>1</v>
      </c>
      <c r="R42" s="15">
        <v>-4</v>
      </c>
      <c r="S42" s="7">
        <v>1</v>
      </c>
      <c r="T42" s="15">
        <v>1</v>
      </c>
      <c r="U42" s="15">
        <v>-7</v>
      </c>
      <c r="V42" s="7">
        <v>1</v>
      </c>
      <c r="W42" s="15">
        <v>2</v>
      </c>
      <c r="X42" s="15">
        <v>16</v>
      </c>
      <c r="Y42" s="13">
        <v>1</v>
      </c>
      <c r="Z42" s="15">
        <v>1</v>
      </c>
      <c r="AA42" s="15">
        <v>-4</v>
      </c>
      <c r="AB42" s="7">
        <v>1</v>
      </c>
      <c r="AC42" s="15">
        <v>1</v>
      </c>
      <c r="AD42" s="15">
        <v>-2</v>
      </c>
      <c r="AE42" s="7">
        <v>1</v>
      </c>
      <c r="AF42" s="15">
        <v>1</v>
      </c>
      <c r="AG42" s="15">
        <v>-3</v>
      </c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 t="shared" si="0"/>
        <v>22</v>
      </c>
      <c r="AX42" s="45">
        <f t="shared" si="1"/>
        <v>-6</v>
      </c>
      <c r="AY42" s="37">
        <f t="shared" si="4"/>
        <v>10</v>
      </c>
    </row>
    <row r="43" spans="1:51" ht="15.75" thickBot="1" x14ac:dyDescent="0.3">
      <c r="A43" s="17">
        <f t="shared" si="3"/>
        <v>39</v>
      </c>
      <c r="B43" s="69" t="s">
        <v>127</v>
      </c>
      <c r="C43" s="65" t="s">
        <v>10</v>
      </c>
      <c r="D43" s="23">
        <v>1</v>
      </c>
      <c r="E43" s="33">
        <v>1</v>
      </c>
      <c r="F43" s="33">
        <v>-5</v>
      </c>
      <c r="G43" s="25">
        <v>1</v>
      </c>
      <c r="H43" s="33">
        <v>1</v>
      </c>
      <c r="I43" s="33">
        <v>1</v>
      </c>
      <c r="J43" s="14">
        <v>1</v>
      </c>
      <c r="K43" s="33">
        <v>2</v>
      </c>
      <c r="L43" s="33">
        <v>0</v>
      </c>
      <c r="M43" s="7">
        <v>1</v>
      </c>
      <c r="N43" s="15">
        <v>2</v>
      </c>
      <c r="O43" s="82">
        <v>10</v>
      </c>
      <c r="P43" s="21">
        <v>1</v>
      </c>
      <c r="Q43" s="30">
        <v>1</v>
      </c>
      <c r="R43" s="15">
        <v>-4</v>
      </c>
      <c r="S43" s="7">
        <v>1</v>
      </c>
      <c r="T43" s="15">
        <v>1</v>
      </c>
      <c r="U43" s="15">
        <v>-11</v>
      </c>
      <c r="V43" s="7">
        <v>1</v>
      </c>
      <c r="W43" s="15">
        <v>0</v>
      </c>
      <c r="X43" s="15">
        <v>-17</v>
      </c>
      <c r="Y43" s="13">
        <v>1</v>
      </c>
      <c r="Z43" s="15">
        <v>1</v>
      </c>
      <c r="AA43" s="15">
        <v>-2</v>
      </c>
      <c r="AB43" s="7">
        <v>1</v>
      </c>
      <c r="AC43" s="15">
        <v>1</v>
      </c>
      <c r="AD43" s="15">
        <v>-13</v>
      </c>
      <c r="AE43" s="7">
        <v>1</v>
      </c>
      <c r="AF43" s="15">
        <v>2</v>
      </c>
      <c r="AG43" s="15">
        <v>-1</v>
      </c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 t="shared" si="0"/>
        <v>22</v>
      </c>
      <c r="AX43" s="45">
        <f t="shared" si="1"/>
        <v>-42</v>
      </c>
      <c r="AY43" s="37">
        <f t="shared" si="4"/>
        <v>10</v>
      </c>
    </row>
    <row r="44" spans="1:51" ht="16.5" thickTop="1" thickBot="1" x14ac:dyDescent="0.3">
      <c r="A44" s="17">
        <f t="shared" si="3"/>
        <v>40</v>
      </c>
      <c r="B44" s="66" t="s">
        <v>126</v>
      </c>
      <c r="C44" s="68" t="s">
        <v>10</v>
      </c>
      <c r="D44" s="23">
        <v>1</v>
      </c>
      <c r="E44" s="33">
        <v>1</v>
      </c>
      <c r="F44" s="33">
        <v>-5</v>
      </c>
      <c r="G44" s="25">
        <v>1</v>
      </c>
      <c r="H44" s="33">
        <v>1</v>
      </c>
      <c r="I44" s="33">
        <v>1</v>
      </c>
      <c r="J44" s="14">
        <v>1</v>
      </c>
      <c r="K44" s="33">
        <v>2</v>
      </c>
      <c r="L44" s="33">
        <v>0</v>
      </c>
      <c r="M44" s="7">
        <v>1</v>
      </c>
      <c r="N44" s="15">
        <v>2</v>
      </c>
      <c r="O44" s="82">
        <v>10</v>
      </c>
      <c r="P44" s="21">
        <v>1</v>
      </c>
      <c r="Q44" s="30">
        <v>1</v>
      </c>
      <c r="R44" s="15">
        <v>-4</v>
      </c>
      <c r="S44" s="7">
        <v>1</v>
      </c>
      <c r="T44" s="15">
        <v>1</v>
      </c>
      <c r="U44" s="15">
        <v>-11</v>
      </c>
      <c r="V44" s="7">
        <v>1</v>
      </c>
      <c r="W44" s="15">
        <v>0</v>
      </c>
      <c r="X44" s="15">
        <v>-17</v>
      </c>
      <c r="Y44" s="13">
        <v>1</v>
      </c>
      <c r="Z44" s="15">
        <v>1</v>
      </c>
      <c r="AA44" s="15">
        <v>-2</v>
      </c>
      <c r="AB44" s="7">
        <v>1</v>
      </c>
      <c r="AC44" s="15">
        <v>1</v>
      </c>
      <c r="AD44" s="15">
        <v>-13</v>
      </c>
      <c r="AE44" s="7">
        <v>1</v>
      </c>
      <c r="AF44" s="15">
        <v>2</v>
      </c>
      <c r="AG44" s="15">
        <v>-1</v>
      </c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 t="shared" si="0"/>
        <v>22</v>
      </c>
      <c r="AX44" s="45">
        <f t="shared" si="1"/>
        <v>-42</v>
      </c>
      <c r="AY44" s="37">
        <f t="shared" si="4"/>
        <v>10</v>
      </c>
    </row>
    <row r="45" spans="1:51" ht="15.75" thickBot="1" x14ac:dyDescent="0.3">
      <c r="A45" s="17">
        <f t="shared" si="3"/>
        <v>41</v>
      </c>
      <c r="B45" s="76" t="s">
        <v>281</v>
      </c>
      <c r="C45" s="92" t="s">
        <v>114</v>
      </c>
      <c r="D45" s="23"/>
      <c r="E45" s="33"/>
      <c r="F45" s="33"/>
      <c r="G45" s="25"/>
      <c r="H45" s="33"/>
      <c r="I45" s="33"/>
      <c r="J45" s="14"/>
      <c r="M45" s="7">
        <v>1</v>
      </c>
      <c r="N45" s="15">
        <v>2</v>
      </c>
      <c r="O45" s="82">
        <v>1</v>
      </c>
      <c r="P45" s="21">
        <v>1</v>
      </c>
      <c r="Q45" s="30">
        <v>3</v>
      </c>
      <c r="R45" s="15">
        <v>16</v>
      </c>
      <c r="S45" s="7">
        <v>1</v>
      </c>
      <c r="T45" s="15">
        <v>2</v>
      </c>
      <c r="U45" s="15">
        <v>2</v>
      </c>
      <c r="V45" s="7">
        <v>1</v>
      </c>
      <c r="W45" s="15">
        <v>2</v>
      </c>
      <c r="X45" s="15">
        <v>7</v>
      </c>
      <c r="Y45" s="13">
        <v>1</v>
      </c>
      <c r="Z45" s="15">
        <v>2</v>
      </c>
      <c r="AA45" s="15">
        <v>-2</v>
      </c>
      <c r="AB45" s="7">
        <v>1</v>
      </c>
      <c r="AC45" s="15">
        <v>1</v>
      </c>
      <c r="AD45" s="15">
        <v>9</v>
      </c>
      <c r="AE45" s="7">
        <v>1</v>
      </c>
      <c r="AF45" s="15">
        <v>2</v>
      </c>
      <c r="AG45" s="15">
        <v>6</v>
      </c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 t="shared" si="0"/>
        <v>21</v>
      </c>
      <c r="AX45" s="45">
        <f t="shared" si="1"/>
        <v>39</v>
      </c>
      <c r="AY45" s="37">
        <f t="shared" si="4"/>
        <v>7</v>
      </c>
    </row>
    <row r="46" spans="1:51" s="74" customFormat="1" ht="15.75" thickBot="1" x14ac:dyDescent="0.3">
      <c r="A46" s="17">
        <f t="shared" si="3"/>
        <v>42</v>
      </c>
      <c r="B46" s="90" t="s">
        <v>198</v>
      </c>
      <c r="C46" s="93" t="s">
        <v>114</v>
      </c>
      <c r="D46" s="23"/>
      <c r="E46" s="33"/>
      <c r="F46" s="33"/>
      <c r="G46" s="25"/>
      <c r="H46" s="33"/>
      <c r="I46" s="33"/>
      <c r="J46" s="14"/>
      <c r="K46" s="33"/>
      <c r="L46" s="33"/>
      <c r="M46" s="7">
        <v>1</v>
      </c>
      <c r="N46" s="15">
        <v>2</v>
      </c>
      <c r="O46" s="82">
        <v>1</v>
      </c>
      <c r="P46" s="21">
        <v>1</v>
      </c>
      <c r="Q46" s="30">
        <v>3</v>
      </c>
      <c r="R46" s="15">
        <v>16</v>
      </c>
      <c r="S46" s="7">
        <v>1</v>
      </c>
      <c r="T46" s="15">
        <v>2</v>
      </c>
      <c r="U46" s="15">
        <v>2</v>
      </c>
      <c r="V46" s="7">
        <v>1</v>
      </c>
      <c r="W46" s="15">
        <v>2</v>
      </c>
      <c r="X46" s="15">
        <v>7</v>
      </c>
      <c r="Y46" s="13">
        <v>1</v>
      </c>
      <c r="Z46" s="15">
        <v>2</v>
      </c>
      <c r="AA46" s="15">
        <v>-2</v>
      </c>
      <c r="AB46" s="7">
        <v>1</v>
      </c>
      <c r="AC46" s="15">
        <v>1</v>
      </c>
      <c r="AD46" s="15">
        <v>9</v>
      </c>
      <c r="AE46" s="7">
        <v>1</v>
      </c>
      <c r="AF46" s="15">
        <v>2</v>
      </c>
      <c r="AG46" s="15">
        <v>6</v>
      </c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 t="shared" si="0"/>
        <v>21</v>
      </c>
      <c r="AX46" s="45">
        <f t="shared" si="1"/>
        <v>39</v>
      </c>
      <c r="AY46" s="37">
        <f t="shared" si="4"/>
        <v>7</v>
      </c>
    </row>
    <row r="47" spans="1:51" s="74" customFormat="1" ht="13.7" customHeight="1" thickTop="1" thickBot="1" x14ac:dyDescent="0.3">
      <c r="A47" s="17">
        <f t="shared" si="3"/>
        <v>43</v>
      </c>
      <c r="B47" s="64" t="s">
        <v>96</v>
      </c>
      <c r="C47" s="65" t="s">
        <v>21</v>
      </c>
      <c r="D47" s="23">
        <v>1</v>
      </c>
      <c r="E47" s="33">
        <v>2</v>
      </c>
      <c r="F47" s="33">
        <v>1</v>
      </c>
      <c r="G47" s="25">
        <v>1</v>
      </c>
      <c r="H47" s="33">
        <v>1</v>
      </c>
      <c r="I47" s="33">
        <v>-6</v>
      </c>
      <c r="J47" s="14"/>
      <c r="K47" s="33"/>
      <c r="L47" s="33"/>
      <c r="M47" s="7">
        <v>1</v>
      </c>
      <c r="N47" s="15">
        <v>2</v>
      </c>
      <c r="O47" s="82">
        <v>12</v>
      </c>
      <c r="P47" s="21">
        <v>1</v>
      </c>
      <c r="Q47" s="30">
        <v>3</v>
      </c>
      <c r="R47" s="15">
        <v>14</v>
      </c>
      <c r="S47" s="7">
        <v>1</v>
      </c>
      <c r="T47" s="15">
        <v>2</v>
      </c>
      <c r="U47" s="15">
        <v>5</v>
      </c>
      <c r="V47" s="7">
        <v>1</v>
      </c>
      <c r="W47" s="15">
        <v>1</v>
      </c>
      <c r="X47" s="15">
        <v>-12</v>
      </c>
      <c r="Y47" s="13"/>
      <c r="Z47" s="15"/>
      <c r="AA47" s="15"/>
      <c r="AB47" s="7">
        <v>1</v>
      </c>
      <c r="AC47" s="15">
        <v>1</v>
      </c>
      <c r="AD47" s="15">
        <v>-8</v>
      </c>
      <c r="AE47" s="7">
        <v>1</v>
      </c>
      <c r="AF47" s="15">
        <v>1</v>
      </c>
      <c r="AG47" s="15">
        <v>-11</v>
      </c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 t="shared" si="0"/>
        <v>21</v>
      </c>
      <c r="AX47" s="45">
        <f t="shared" si="1"/>
        <v>-5</v>
      </c>
      <c r="AY47" s="37">
        <f t="shared" si="4"/>
        <v>8</v>
      </c>
    </row>
    <row r="48" spans="1:51" ht="16.5" thickTop="1" thickBot="1" x14ac:dyDescent="0.3">
      <c r="A48" s="17">
        <f t="shared" si="3"/>
        <v>44</v>
      </c>
      <c r="B48" s="66" t="s">
        <v>95</v>
      </c>
      <c r="C48" s="68" t="s">
        <v>21</v>
      </c>
      <c r="D48" s="23">
        <v>1</v>
      </c>
      <c r="E48" s="33">
        <v>2</v>
      </c>
      <c r="F48" s="33">
        <v>1</v>
      </c>
      <c r="G48" s="25">
        <v>1</v>
      </c>
      <c r="H48" s="33">
        <v>1</v>
      </c>
      <c r="I48" s="33">
        <v>-6</v>
      </c>
      <c r="J48" s="14"/>
      <c r="M48" s="7">
        <v>1</v>
      </c>
      <c r="N48" s="15">
        <v>2</v>
      </c>
      <c r="O48" s="82">
        <v>12</v>
      </c>
      <c r="P48" s="21">
        <v>1</v>
      </c>
      <c r="Q48" s="30">
        <v>3</v>
      </c>
      <c r="R48" s="15">
        <v>14</v>
      </c>
      <c r="S48" s="7">
        <v>1</v>
      </c>
      <c r="T48" s="15">
        <v>2</v>
      </c>
      <c r="U48" s="15">
        <v>5</v>
      </c>
      <c r="V48" s="7">
        <v>1</v>
      </c>
      <c r="W48" s="15">
        <v>1</v>
      </c>
      <c r="X48" s="15">
        <v>-12</v>
      </c>
      <c r="Y48" s="13"/>
      <c r="Z48" s="15"/>
      <c r="AA48" s="15"/>
      <c r="AB48" s="7">
        <v>1</v>
      </c>
      <c r="AC48" s="15">
        <v>1</v>
      </c>
      <c r="AD48" s="15">
        <v>-8</v>
      </c>
      <c r="AE48" s="7">
        <v>1</v>
      </c>
      <c r="AF48" s="15">
        <v>1</v>
      </c>
      <c r="AG48" s="15">
        <v>-11</v>
      </c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 t="shared" si="0"/>
        <v>21</v>
      </c>
      <c r="AX48" s="45">
        <f t="shared" si="1"/>
        <v>-5</v>
      </c>
      <c r="AY48" s="37">
        <f t="shared" si="4"/>
        <v>8</v>
      </c>
    </row>
    <row r="49" spans="1:51" ht="15.75" thickBot="1" x14ac:dyDescent="0.3">
      <c r="A49" s="17">
        <f t="shared" si="3"/>
        <v>45</v>
      </c>
      <c r="B49" s="66" t="s">
        <v>71</v>
      </c>
      <c r="C49" s="68" t="s">
        <v>14</v>
      </c>
      <c r="D49" s="23">
        <v>1</v>
      </c>
      <c r="E49" s="33">
        <v>0</v>
      </c>
      <c r="F49" s="33">
        <v>-27</v>
      </c>
      <c r="G49" s="25">
        <v>1</v>
      </c>
      <c r="H49" s="33">
        <v>2</v>
      </c>
      <c r="I49" s="33">
        <v>6</v>
      </c>
      <c r="J49" s="14">
        <v>1</v>
      </c>
      <c r="K49" s="33">
        <v>2</v>
      </c>
      <c r="L49" s="33">
        <v>-3</v>
      </c>
      <c r="M49" s="7">
        <v>1</v>
      </c>
      <c r="N49" s="15">
        <v>1</v>
      </c>
      <c r="O49" s="82">
        <v>-3</v>
      </c>
      <c r="P49" s="21">
        <v>1</v>
      </c>
      <c r="Q49" s="30">
        <v>1</v>
      </c>
      <c r="R49" s="15">
        <v>-11</v>
      </c>
      <c r="S49" s="7">
        <v>1</v>
      </c>
      <c r="T49" s="15">
        <v>1</v>
      </c>
      <c r="U49" s="15">
        <v>9</v>
      </c>
      <c r="V49" s="7">
        <v>1</v>
      </c>
      <c r="W49" s="15">
        <v>3</v>
      </c>
      <c r="X49" s="15">
        <v>20</v>
      </c>
      <c r="Y49" s="13">
        <v>1</v>
      </c>
      <c r="Z49" s="15">
        <v>2</v>
      </c>
      <c r="AA49" s="15">
        <v>6</v>
      </c>
      <c r="AB49" s="7">
        <v>1</v>
      </c>
      <c r="AC49" s="15">
        <v>0</v>
      </c>
      <c r="AD49" s="15">
        <v>-12</v>
      </c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 t="shared" si="0"/>
        <v>21</v>
      </c>
      <c r="AX49" s="45">
        <f t="shared" si="1"/>
        <v>-15</v>
      </c>
      <c r="AY49" s="37">
        <f t="shared" si="4"/>
        <v>9</v>
      </c>
    </row>
    <row r="50" spans="1:51" ht="15.75" thickBot="1" x14ac:dyDescent="0.3">
      <c r="A50" s="17">
        <f t="shared" si="3"/>
        <v>46</v>
      </c>
      <c r="B50" s="69" t="s">
        <v>34</v>
      </c>
      <c r="C50" s="65" t="s">
        <v>12</v>
      </c>
      <c r="D50" s="23">
        <v>1</v>
      </c>
      <c r="E50" s="33">
        <v>2</v>
      </c>
      <c r="F50" s="33">
        <v>5</v>
      </c>
      <c r="G50" s="25">
        <v>1</v>
      </c>
      <c r="H50" s="33">
        <v>1</v>
      </c>
      <c r="I50" s="33">
        <v>-12</v>
      </c>
      <c r="J50" s="14">
        <v>1</v>
      </c>
      <c r="K50" s="33">
        <v>2</v>
      </c>
      <c r="L50" s="33">
        <v>4</v>
      </c>
      <c r="M50" s="7">
        <v>1</v>
      </c>
      <c r="N50" s="15">
        <v>3</v>
      </c>
      <c r="O50" s="82">
        <v>23</v>
      </c>
      <c r="P50" s="21"/>
      <c r="Q50" s="30"/>
      <c r="R50" s="15"/>
      <c r="S50" s="7">
        <v>1</v>
      </c>
      <c r="T50" s="15">
        <v>0</v>
      </c>
      <c r="U50" s="15">
        <v>-8</v>
      </c>
      <c r="V50" s="7"/>
      <c r="W50" s="15"/>
      <c r="X50" s="15"/>
      <c r="Y50" s="13">
        <v>1</v>
      </c>
      <c r="Z50" s="15">
        <v>1</v>
      </c>
      <c r="AA50" s="15">
        <v>-4</v>
      </c>
      <c r="AB50" s="7">
        <v>1</v>
      </c>
      <c r="AC50" s="15">
        <v>2</v>
      </c>
      <c r="AD50" s="15">
        <v>9</v>
      </c>
      <c r="AE50" s="7">
        <v>1</v>
      </c>
      <c r="AF50" s="15">
        <v>1</v>
      </c>
      <c r="AG50" s="15">
        <v>-8</v>
      </c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 t="shared" si="0"/>
        <v>20</v>
      </c>
      <c r="AX50" s="45">
        <f t="shared" si="1"/>
        <v>9</v>
      </c>
      <c r="AY50" s="37">
        <f t="shared" si="4"/>
        <v>8</v>
      </c>
    </row>
    <row r="51" spans="1:51" s="74" customFormat="1" ht="16.5" thickTop="1" thickBot="1" x14ac:dyDescent="0.3">
      <c r="A51" s="17">
        <f t="shared" si="3"/>
        <v>47</v>
      </c>
      <c r="B51" s="62" t="s">
        <v>32</v>
      </c>
      <c r="C51" s="63" t="s">
        <v>13</v>
      </c>
      <c r="D51" s="23">
        <v>1</v>
      </c>
      <c r="E51" s="33">
        <v>1</v>
      </c>
      <c r="F51" s="33">
        <v>-14</v>
      </c>
      <c r="G51" s="25">
        <v>1</v>
      </c>
      <c r="H51" s="33">
        <v>3</v>
      </c>
      <c r="I51" s="33">
        <v>12</v>
      </c>
      <c r="J51" s="14">
        <v>1</v>
      </c>
      <c r="K51" s="33">
        <v>2</v>
      </c>
      <c r="L51" s="33">
        <v>1</v>
      </c>
      <c r="M51" s="7">
        <v>1</v>
      </c>
      <c r="N51" s="15">
        <v>0</v>
      </c>
      <c r="O51" s="82">
        <v>-23</v>
      </c>
      <c r="P51" s="21"/>
      <c r="Q51" s="30"/>
      <c r="R51" s="15"/>
      <c r="S51" s="7">
        <v>1</v>
      </c>
      <c r="T51" s="15">
        <v>2</v>
      </c>
      <c r="U51" s="15">
        <v>2</v>
      </c>
      <c r="V51" s="7">
        <v>1</v>
      </c>
      <c r="W51" s="15">
        <v>1</v>
      </c>
      <c r="X51" s="15">
        <v>-8</v>
      </c>
      <c r="Y51" s="13">
        <v>1</v>
      </c>
      <c r="Z51" s="15">
        <v>1</v>
      </c>
      <c r="AA51" s="15">
        <v>-8</v>
      </c>
      <c r="AB51" s="7">
        <v>1</v>
      </c>
      <c r="AC51" s="15">
        <v>2</v>
      </c>
      <c r="AD51" s="15">
        <v>14</v>
      </c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 t="shared" si="0"/>
        <v>20</v>
      </c>
      <c r="AX51" s="45">
        <f t="shared" si="1"/>
        <v>-24</v>
      </c>
      <c r="AY51" s="37">
        <f t="shared" si="4"/>
        <v>8</v>
      </c>
    </row>
    <row r="52" spans="1:51" ht="15.75" thickBot="1" x14ac:dyDescent="0.3">
      <c r="A52" s="17">
        <f t="shared" si="3"/>
        <v>48</v>
      </c>
      <c r="B52" s="66" t="s">
        <v>97</v>
      </c>
      <c r="C52" s="68" t="s">
        <v>10</v>
      </c>
      <c r="D52" s="23">
        <v>1</v>
      </c>
      <c r="E52" s="33">
        <v>2</v>
      </c>
      <c r="F52" s="33">
        <v>7</v>
      </c>
      <c r="G52" s="25">
        <v>1</v>
      </c>
      <c r="H52" s="33">
        <v>1</v>
      </c>
      <c r="I52" s="33">
        <v>-4</v>
      </c>
      <c r="J52" s="14">
        <v>1</v>
      </c>
      <c r="K52" s="33">
        <v>1</v>
      </c>
      <c r="L52" s="33">
        <v>-1</v>
      </c>
      <c r="M52" s="7">
        <v>1</v>
      </c>
      <c r="N52" s="15">
        <v>0</v>
      </c>
      <c r="O52" s="82">
        <v>-26</v>
      </c>
      <c r="P52" s="21">
        <v>1</v>
      </c>
      <c r="Q52" s="30">
        <v>1</v>
      </c>
      <c r="R52" s="15">
        <v>-4</v>
      </c>
      <c r="S52" s="7">
        <v>1</v>
      </c>
      <c r="T52" s="15">
        <v>2</v>
      </c>
      <c r="U52" s="15">
        <v>0</v>
      </c>
      <c r="V52" s="7">
        <v>1</v>
      </c>
      <c r="W52" s="15">
        <v>0</v>
      </c>
      <c r="X52" s="15">
        <v>-21</v>
      </c>
      <c r="Y52" s="13">
        <v>1</v>
      </c>
      <c r="Z52" s="15">
        <v>1</v>
      </c>
      <c r="AA52" s="15">
        <v>2</v>
      </c>
      <c r="AB52" s="7">
        <v>1</v>
      </c>
      <c r="AC52" s="15">
        <v>1</v>
      </c>
      <c r="AD52" s="15">
        <v>-16</v>
      </c>
      <c r="AE52" s="7">
        <v>1</v>
      </c>
      <c r="AF52" s="15">
        <v>1</v>
      </c>
      <c r="AG52" s="15">
        <v>-8</v>
      </c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 t="shared" si="0"/>
        <v>20</v>
      </c>
      <c r="AX52" s="45">
        <f t="shared" si="1"/>
        <v>-71</v>
      </c>
      <c r="AY52" s="37">
        <f t="shared" si="4"/>
        <v>10</v>
      </c>
    </row>
    <row r="53" spans="1:51" ht="15.75" thickBot="1" x14ac:dyDescent="0.3">
      <c r="A53" s="17">
        <f t="shared" si="3"/>
        <v>49</v>
      </c>
      <c r="B53" s="64" t="s">
        <v>26</v>
      </c>
      <c r="C53" s="65" t="s">
        <v>21</v>
      </c>
      <c r="D53" s="23">
        <v>1</v>
      </c>
      <c r="E53" s="33">
        <v>2</v>
      </c>
      <c r="F53" s="33">
        <v>7</v>
      </c>
      <c r="G53" s="25">
        <v>1</v>
      </c>
      <c r="H53" s="33">
        <v>1</v>
      </c>
      <c r="I53" s="33">
        <v>-4</v>
      </c>
      <c r="J53" s="14">
        <v>1</v>
      </c>
      <c r="K53" s="33">
        <v>1</v>
      </c>
      <c r="L53" s="33">
        <v>-1</v>
      </c>
      <c r="M53" s="7">
        <v>1</v>
      </c>
      <c r="N53" s="15">
        <v>0</v>
      </c>
      <c r="O53" s="82">
        <v>-26</v>
      </c>
      <c r="P53" s="21">
        <v>1</v>
      </c>
      <c r="Q53" s="30">
        <v>1</v>
      </c>
      <c r="R53" s="15">
        <v>-4</v>
      </c>
      <c r="S53" s="7">
        <v>1</v>
      </c>
      <c r="T53" s="15">
        <v>2</v>
      </c>
      <c r="U53" s="15">
        <v>0</v>
      </c>
      <c r="V53" s="7">
        <v>1</v>
      </c>
      <c r="W53" s="15">
        <v>0</v>
      </c>
      <c r="X53" s="15">
        <v>-21</v>
      </c>
      <c r="Y53" s="13">
        <v>1</v>
      </c>
      <c r="Z53" s="15">
        <v>1</v>
      </c>
      <c r="AA53" s="15">
        <v>2</v>
      </c>
      <c r="AB53" s="7">
        <v>1</v>
      </c>
      <c r="AC53" s="15">
        <v>1</v>
      </c>
      <c r="AD53" s="15">
        <v>-16</v>
      </c>
      <c r="AE53" s="7">
        <v>1</v>
      </c>
      <c r="AF53" s="15">
        <v>1</v>
      </c>
      <c r="AG53" s="15">
        <v>-8</v>
      </c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 t="shared" si="0"/>
        <v>20</v>
      </c>
      <c r="AX53" s="45">
        <f t="shared" si="1"/>
        <v>-71</v>
      </c>
      <c r="AY53" s="37">
        <f t="shared" si="4"/>
        <v>10</v>
      </c>
    </row>
    <row r="54" spans="1:51" ht="16.5" thickTop="1" thickBot="1" x14ac:dyDescent="0.3">
      <c r="A54" s="17">
        <f t="shared" si="3"/>
        <v>50</v>
      </c>
      <c r="B54" s="66" t="s">
        <v>66</v>
      </c>
      <c r="C54" s="68" t="s">
        <v>67</v>
      </c>
      <c r="D54" s="23">
        <v>1</v>
      </c>
      <c r="E54" s="33">
        <v>1</v>
      </c>
      <c r="F54" s="33">
        <v>0</v>
      </c>
      <c r="G54" s="25"/>
      <c r="H54" s="33"/>
      <c r="I54" s="33"/>
      <c r="J54" s="14">
        <v>1</v>
      </c>
      <c r="K54" s="33">
        <v>1</v>
      </c>
      <c r="L54" s="33">
        <v>-3</v>
      </c>
      <c r="M54" s="7">
        <v>1</v>
      </c>
      <c r="N54" s="15">
        <v>2</v>
      </c>
      <c r="O54" s="82">
        <v>10</v>
      </c>
      <c r="P54" s="21">
        <v>1</v>
      </c>
      <c r="Q54" s="30">
        <v>1</v>
      </c>
      <c r="R54" s="15">
        <v>2</v>
      </c>
      <c r="S54" s="7"/>
      <c r="T54" s="15"/>
      <c r="U54" s="15"/>
      <c r="V54" s="7">
        <v>1</v>
      </c>
      <c r="W54" s="15">
        <v>1</v>
      </c>
      <c r="X54" s="15">
        <v>-2</v>
      </c>
      <c r="Y54" s="13">
        <v>1</v>
      </c>
      <c r="Z54" s="15">
        <v>2</v>
      </c>
      <c r="AA54" s="15">
        <v>-2</v>
      </c>
      <c r="AB54" s="7">
        <v>1</v>
      </c>
      <c r="AC54" s="15">
        <v>1</v>
      </c>
      <c r="AD54" s="15">
        <v>-18</v>
      </c>
      <c r="AE54" s="7">
        <v>1</v>
      </c>
      <c r="AF54" s="15">
        <v>2</v>
      </c>
      <c r="AG54" s="15">
        <v>14</v>
      </c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 t="shared" si="0"/>
        <v>19</v>
      </c>
      <c r="AX54" s="45">
        <f t="shared" si="1"/>
        <v>1</v>
      </c>
      <c r="AY54" s="37">
        <f t="shared" si="4"/>
        <v>8</v>
      </c>
    </row>
    <row r="55" spans="1:51" ht="15.75" thickBot="1" x14ac:dyDescent="0.3">
      <c r="A55" s="17">
        <f t="shared" si="3"/>
        <v>51</v>
      </c>
      <c r="B55" s="61" t="s">
        <v>155</v>
      </c>
      <c r="C55" s="92" t="s">
        <v>143</v>
      </c>
      <c r="D55" s="23"/>
      <c r="E55" s="33"/>
      <c r="F55" s="33"/>
      <c r="G55" s="25">
        <v>1</v>
      </c>
      <c r="H55" s="33">
        <v>2</v>
      </c>
      <c r="I55" s="33">
        <v>8</v>
      </c>
      <c r="J55" s="14">
        <v>1</v>
      </c>
      <c r="K55" s="33">
        <v>2</v>
      </c>
      <c r="L55" s="33">
        <v>14</v>
      </c>
      <c r="M55" s="7">
        <v>1</v>
      </c>
      <c r="N55" s="15">
        <v>2</v>
      </c>
      <c r="O55" s="82">
        <v>-4</v>
      </c>
      <c r="P55" s="21">
        <v>1</v>
      </c>
      <c r="Q55" s="30">
        <v>1</v>
      </c>
      <c r="R55" s="15">
        <v>2</v>
      </c>
      <c r="S55" s="7"/>
      <c r="T55" s="15"/>
      <c r="U55" s="15"/>
      <c r="V55" s="7">
        <v>1</v>
      </c>
      <c r="W55" s="15">
        <v>2</v>
      </c>
      <c r="X55" s="15">
        <v>7</v>
      </c>
      <c r="Y55" s="13">
        <v>1</v>
      </c>
      <c r="Z55" s="15">
        <v>1</v>
      </c>
      <c r="AA55" s="15">
        <v>5</v>
      </c>
      <c r="AB55" s="7">
        <v>1</v>
      </c>
      <c r="AC55" s="15">
        <v>0</v>
      </c>
      <c r="AD55" s="15">
        <v>-24</v>
      </c>
      <c r="AE55" s="7">
        <v>1</v>
      </c>
      <c r="AF55" s="15">
        <v>1</v>
      </c>
      <c r="AG55" s="15">
        <v>-11</v>
      </c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 t="shared" si="0"/>
        <v>19</v>
      </c>
      <c r="AX55" s="45">
        <f t="shared" si="1"/>
        <v>-3</v>
      </c>
      <c r="AY55" s="37">
        <f t="shared" si="4"/>
        <v>8</v>
      </c>
    </row>
    <row r="56" spans="1:51" ht="15.75" thickBot="1" x14ac:dyDescent="0.3">
      <c r="A56" s="17">
        <f t="shared" si="3"/>
        <v>52</v>
      </c>
      <c r="B56" s="96" t="s">
        <v>156</v>
      </c>
      <c r="C56" s="93" t="s">
        <v>143</v>
      </c>
      <c r="D56" s="23"/>
      <c r="E56" s="33"/>
      <c r="F56" s="33"/>
      <c r="G56" s="25">
        <v>1</v>
      </c>
      <c r="H56" s="33">
        <v>2</v>
      </c>
      <c r="I56" s="33">
        <v>8</v>
      </c>
      <c r="J56" s="14">
        <v>1</v>
      </c>
      <c r="K56" s="33">
        <v>2</v>
      </c>
      <c r="L56" s="33">
        <v>14</v>
      </c>
      <c r="M56" s="7">
        <v>1</v>
      </c>
      <c r="N56" s="15">
        <v>2</v>
      </c>
      <c r="O56" s="82">
        <v>-4</v>
      </c>
      <c r="P56" s="21">
        <v>1</v>
      </c>
      <c r="Q56" s="30">
        <v>1</v>
      </c>
      <c r="R56" s="15">
        <v>2</v>
      </c>
      <c r="S56" s="7"/>
      <c r="T56" s="15"/>
      <c r="U56" s="15"/>
      <c r="V56" s="7">
        <v>1</v>
      </c>
      <c r="W56" s="15">
        <v>2</v>
      </c>
      <c r="X56" s="15">
        <v>7</v>
      </c>
      <c r="Y56" s="13">
        <v>1</v>
      </c>
      <c r="Z56" s="15">
        <v>1</v>
      </c>
      <c r="AA56" s="15">
        <v>5</v>
      </c>
      <c r="AB56" s="7">
        <v>1</v>
      </c>
      <c r="AC56" s="15">
        <v>0</v>
      </c>
      <c r="AD56" s="15">
        <v>-24</v>
      </c>
      <c r="AE56" s="7">
        <v>1</v>
      </c>
      <c r="AF56" s="15">
        <v>1</v>
      </c>
      <c r="AG56" s="15">
        <v>-11</v>
      </c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 t="shared" si="0"/>
        <v>19</v>
      </c>
      <c r="AX56" s="45">
        <f t="shared" si="1"/>
        <v>-3</v>
      </c>
      <c r="AY56" s="37">
        <f t="shared" si="4"/>
        <v>8</v>
      </c>
    </row>
    <row r="57" spans="1:51" ht="16.5" thickTop="1" thickBot="1" x14ac:dyDescent="0.3">
      <c r="A57" s="17">
        <f t="shared" si="3"/>
        <v>53</v>
      </c>
      <c r="B57" s="66" t="s">
        <v>132</v>
      </c>
      <c r="C57" s="68" t="s">
        <v>10</v>
      </c>
      <c r="D57" s="23">
        <v>1</v>
      </c>
      <c r="E57" s="33">
        <v>3</v>
      </c>
      <c r="F57" s="33">
        <v>19</v>
      </c>
      <c r="G57" s="25">
        <v>1</v>
      </c>
      <c r="H57" s="33">
        <v>1</v>
      </c>
      <c r="I57" s="33">
        <v>-7</v>
      </c>
      <c r="J57" s="14">
        <v>1</v>
      </c>
      <c r="K57" s="33">
        <v>2</v>
      </c>
      <c r="L57" s="33">
        <v>3</v>
      </c>
      <c r="M57" s="7">
        <v>1</v>
      </c>
      <c r="N57" s="15">
        <v>2</v>
      </c>
      <c r="O57" s="82">
        <v>16</v>
      </c>
      <c r="P57" s="21">
        <v>1</v>
      </c>
      <c r="Q57" s="30">
        <v>0</v>
      </c>
      <c r="R57" s="15">
        <v>-28</v>
      </c>
      <c r="S57" s="7">
        <v>1</v>
      </c>
      <c r="T57" s="15">
        <v>0</v>
      </c>
      <c r="U57" s="15">
        <v>-14</v>
      </c>
      <c r="V57" s="7"/>
      <c r="W57" s="15"/>
      <c r="X57" s="15"/>
      <c r="Y57" s="13"/>
      <c r="Z57" s="15"/>
      <c r="AA57" s="15"/>
      <c r="AB57" s="7">
        <v>1</v>
      </c>
      <c r="AC57" s="15">
        <v>2</v>
      </c>
      <c r="AD57" s="15">
        <v>3</v>
      </c>
      <c r="AE57" s="7">
        <v>1</v>
      </c>
      <c r="AF57" s="15">
        <v>1</v>
      </c>
      <c r="AG57" s="15">
        <v>0</v>
      </c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 t="shared" si="0"/>
        <v>19</v>
      </c>
      <c r="AX57" s="45">
        <f t="shared" si="1"/>
        <v>-8</v>
      </c>
      <c r="AY57" s="37">
        <f t="shared" si="4"/>
        <v>8</v>
      </c>
    </row>
    <row r="58" spans="1:51" ht="15.75" thickBot="1" x14ac:dyDescent="0.3">
      <c r="A58" s="17">
        <f t="shared" si="3"/>
        <v>54</v>
      </c>
      <c r="B58" s="66" t="s">
        <v>133</v>
      </c>
      <c r="C58" s="68" t="s">
        <v>10</v>
      </c>
      <c r="D58" s="23">
        <v>1</v>
      </c>
      <c r="E58" s="33">
        <v>3</v>
      </c>
      <c r="F58" s="33">
        <v>19</v>
      </c>
      <c r="G58" s="25">
        <v>1</v>
      </c>
      <c r="H58" s="33">
        <v>1</v>
      </c>
      <c r="I58" s="33">
        <v>-7</v>
      </c>
      <c r="J58" s="14">
        <v>1</v>
      </c>
      <c r="K58" s="33">
        <v>2</v>
      </c>
      <c r="L58" s="33">
        <v>3</v>
      </c>
      <c r="M58" s="7">
        <v>1</v>
      </c>
      <c r="N58" s="15">
        <v>2</v>
      </c>
      <c r="O58" s="82">
        <v>16</v>
      </c>
      <c r="P58" s="21">
        <v>1</v>
      </c>
      <c r="Q58" s="30">
        <v>0</v>
      </c>
      <c r="R58" s="15">
        <v>-28</v>
      </c>
      <c r="S58" s="7">
        <v>1</v>
      </c>
      <c r="T58" s="15">
        <v>0</v>
      </c>
      <c r="U58" s="15">
        <v>-14</v>
      </c>
      <c r="V58" s="7"/>
      <c r="W58" s="15"/>
      <c r="X58" s="15"/>
      <c r="Y58" s="13"/>
      <c r="Z58" s="15"/>
      <c r="AA58" s="15"/>
      <c r="AB58" s="7">
        <v>1</v>
      </c>
      <c r="AC58" s="15">
        <v>2</v>
      </c>
      <c r="AD58" s="15">
        <v>3</v>
      </c>
      <c r="AE58" s="7">
        <v>1</v>
      </c>
      <c r="AF58" s="15">
        <v>1</v>
      </c>
      <c r="AG58" s="15">
        <v>0</v>
      </c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 t="shared" si="0"/>
        <v>19</v>
      </c>
      <c r="AX58" s="45">
        <f t="shared" si="1"/>
        <v>-8</v>
      </c>
      <c r="AY58" s="37">
        <f t="shared" si="4"/>
        <v>8</v>
      </c>
    </row>
    <row r="59" spans="1:51" ht="15.75" thickBot="1" x14ac:dyDescent="0.3">
      <c r="A59" s="17">
        <f t="shared" si="3"/>
        <v>55</v>
      </c>
      <c r="B59" s="69" t="s">
        <v>91</v>
      </c>
      <c r="C59" s="65" t="s">
        <v>67</v>
      </c>
      <c r="D59" s="23">
        <v>1</v>
      </c>
      <c r="E59" s="33">
        <v>0</v>
      </c>
      <c r="F59" s="33">
        <v>-7</v>
      </c>
      <c r="G59" s="25">
        <v>1</v>
      </c>
      <c r="H59" s="33">
        <v>2</v>
      </c>
      <c r="I59" s="33">
        <v>3</v>
      </c>
      <c r="J59" s="14">
        <v>1</v>
      </c>
      <c r="K59" s="33">
        <v>2</v>
      </c>
      <c r="L59" s="33">
        <v>10</v>
      </c>
      <c r="M59" s="7">
        <v>1</v>
      </c>
      <c r="N59" s="15">
        <v>1</v>
      </c>
      <c r="O59" s="82">
        <v>-14</v>
      </c>
      <c r="P59" s="21">
        <v>1</v>
      </c>
      <c r="Q59" s="30">
        <v>2</v>
      </c>
      <c r="R59" s="15">
        <v>7</v>
      </c>
      <c r="S59" s="7"/>
      <c r="T59" s="15"/>
      <c r="U59" s="15"/>
      <c r="V59" s="7">
        <v>1</v>
      </c>
      <c r="W59" s="15">
        <v>1</v>
      </c>
      <c r="X59" s="15">
        <v>-8</v>
      </c>
      <c r="Y59" s="13">
        <v>1</v>
      </c>
      <c r="Z59" s="15">
        <v>2</v>
      </c>
      <c r="AA59" s="15">
        <v>13</v>
      </c>
      <c r="AB59" s="7"/>
      <c r="AC59" s="15"/>
      <c r="AD59" s="15"/>
      <c r="AE59" s="7">
        <v>1</v>
      </c>
      <c r="AF59" s="15">
        <v>0</v>
      </c>
      <c r="AG59" s="15">
        <v>-13</v>
      </c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 t="shared" si="0"/>
        <v>18</v>
      </c>
      <c r="AX59" s="45">
        <f t="shared" si="1"/>
        <v>-9</v>
      </c>
      <c r="AY59" s="37">
        <f t="shared" si="4"/>
        <v>8</v>
      </c>
    </row>
    <row r="60" spans="1:51" ht="16.5" thickTop="1" thickBot="1" x14ac:dyDescent="0.3">
      <c r="A60" s="17">
        <f t="shared" si="3"/>
        <v>56</v>
      </c>
      <c r="B60" s="62" t="s">
        <v>90</v>
      </c>
      <c r="C60" s="63" t="s">
        <v>67</v>
      </c>
      <c r="D60" s="23">
        <v>1</v>
      </c>
      <c r="E60" s="33">
        <v>0</v>
      </c>
      <c r="F60" s="33">
        <v>-7</v>
      </c>
      <c r="G60" s="25"/>
      <c r="H60" s="33"/>
      <c r="I60" s="33"/>
      <c r="J60" s="14">
        <v>1</v>
      </c>
      <c r="K60" s="33">
        <v>1</v>
      </c>
      <c r="L60" s="33">
        <v>-3</v>
      </c>
      <c r="M60" s="7">
        <v>1</v>
      </c>
      <c r="N60" s="15">
        <v>1</v>
      </c>
      <c r="O60" s="82">
        <v>-14</v>
      </c>
      <c r="P60" s="21">
        <v>1</v>
      </c>
      <c r="Q60" s="30">
        <v>2</v>
      </c>
      <c r="R60" s="15">
        <v>7</v>
      </c>
      <c r="S60" s="7"/>
      <c r="T60" s="15"/>
      <c r="U60" s="15"/>
      <c r="V60" s="7">
        <v>1</v>
      </c>
      <c r="W60" s="15">
        <v>1</v>
      </c>
      <c r="X60" s="15">
        <v>-8</v>
      </c>
      <c r="Y60" s="13">
        <v>1</v>
      </c>
      <c r="Z60" s="15">
        <v>2</v>
      </c>
      <c r="AA60" s="15">
        <v>-2</v>
      </c>
      <c r="AB60" s="7">
        <v>1</v>
      </c>
      <c r="AC60" s="15">
        <v>1</v>
      </c>
      <c r="AD60" s="15">
        <v>-18</v>
      </c>
      <c r="AE60" s="7">
        <v>1</v>
      </c>
      <c r="AF60" s="15">
        <v>2</v>
      </c>
      <c r="AG60" s="15">
        <v>14</v>
      </c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 t="shared" si="0"/>
        <v>18</v>
      </c>
      <c r="AX60" s="45">
        <f t="shared" si="1"/>
        <v>-31</v>
      </c>
      <c r="AY60" s="37">
        <f t="shared" si="4"/>
        <v>8</v>
      </c>
    </row>
    <row r="61" spans="1:51" ht="15.75" thickBot="1" x14ac:dyDescent="0.3">
      <c r="A61" s="17">
        <f t="shared" si="3"/>
        <v>57</v>
      </c>
      <c r="B61" s="66" t="s">
        <v>58</v>
      </c>
      <c r="C61" s="68" t="s">
        <v>202</v>
      </c>
      <c r="D61" s="23">
        <v>1</v>
      </c>
      <c r="E61" s="33">
        <v>1</v>
      </c>
      <c r="F61" s="33">
        <v>-12</v>
      </c>
      <c r="G61" s="25">
        <v>1</v>
      </c>
      <c r="H61" s="33">
        <v>0</v>
      </c>
      <c r="I61" s="33">
        <v>-19</v>
      </c>
      <c r="J61" s="14">
        <v>1</v>
      </c>
      <c r="K61" s="33">
        <v>2</v>
      </c>
      <c r="L61" s="33">
        <v>3</v>
      </c>
      <c r="M61" s="7"/>
      <c r="N61" s="15"/>
      <c r="O61" s="82"/>
      <c r="P61" s="21">
        <v>1</v>
      </c>
      <c r="Q61" s="30">
        <v>2</v>
      </c>
      <c r="R61" s="15">
        <v>7</v>
      </c>
      <c r="S61" s="7">
        <v>1</v>
      </c>
      <c r="T61" s="15">
        <v>1</v>
      </c>
      <c r="U61" s="15">
        <v>-12</v>
      </c>
      <c r="V61" s="7">
        <v>1</v>
      </c>
      <c r="W61" s="15">
        <v>1</v>
      </c>
      <c r="X61" s="15">
        <v>-1</v>
      </c>
      <c r="Y61" s="13">
        <v>1</v>
      </c>
      <c r="Z61" s="15">
        <v>1</v>
      </c>
      <c r="AA61" s="15">
        <v>-12</v>
      </c>
      <c r="AB61" s="7">
        <v>1</v>
      </c>
      <c r="AC61" s="15">
        <v>0</v>
      </c>
      <c r="AD61" s="15">
        <v>-24</v>
      </c>
      <c r="AE61" s="7">
        <v>1</v>
      </c>
      <c r="AF61" s="15">
        <v>1</v>
      </c>
      <c r="AG61" s="15">
        <v>1</v>
      </c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 t="shared" si="0"/>
        <v>18</v>
      </c>
      <c r="AX61" s="45">
        <f t="shared" si="1"/>
        <v>-69</v>
      </c>
      <c r="AY61" s="37">
        <f t="shared" si="4"/>
        <v>9</v>
      </c>
    </row>
    <row r="62" spans="1:51" ht="15.75" thickBot="1" x14ac:dyDescent="0.3">
      <c r="A62" s="17">
        <f t="shared" si="3"/>
        <v>58</v>
      </c>
      <c r="B62" s="69" t="s">
        <v>147</v>
      </c>
      <c r="C62" s="65" t="s">
        <v>57</v>
      </c>
      <c r="D62" s="23">
        <v>1</v>
      </c>
      <c r="E62" s="33">
        <v>1</v>
      </c>
      <c r="F62" s="33">
        <v>-12</v>
      </c>
      <c r="G62" s="25">
        <v>1</v>
      </c>
      <c r="H62" s="33">
        <v>0</v>
      </c>
      <c r="I62" s="33">
        <v>-19</v>
      </c>
      <c r="J62" s="14">
        <v>1</v>
      </c>
      <c r="K62" s="33">
        <v>2</v>
      </c>
      <c r="L62" s="33">
        <v>3</v>
      </c>
      <c r="M62" s="7"/>
      <c r="N62" s="15"/>
      <c r="O62" s="82"/>
      <c r="P62" s="21">
        <v>1</v>
      </c>
      <c r="Q62" s="30">
        <v>2</v>
      </c>
      <c r="R62" s="15">
        <v>7</v>
      </c>
      <c r="S62" s="7">
        <v>1</v>
      </c>
      <c r="T62" s="15">
        <v>1</v>
      </c>
      <c r="U62" s="15">
        <v>-12</v>
      </c>
      <c r="V62" s="7">
        <v>1</v>
      </c>
      <c r="W62" s="15">
        <v>1</v>
      </c>
      <c r="X62" s="15">
        <v>-1</v>
      </c>
      <c r="Y62" s="13">
        <v>1</v>
      </c>
      <c r="Z62" s="15">
        <v>1</v>
      </c>
      <c r="AA62" s="15">
        <v>-12</v>
      </c>
      <c r="AB62" s="7">
        <v>1</v>
      </c>
      <c r="AC62" s="15">
        <v>0</v>
      </c>
      <c r="AD62" s="15">
        <v>-24</v>
      </c>
      <c r="AE62" s="7">
        <v>1</v>
      </c>
      <c r="AF62" s="15">
        <v>1</v>
      </c>
      <c r="AG62" s="15">
        <v>1</v>
      </c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 t="shared" si="0"/>
        <v>18</v>
      </c>
      <c r="AX62" s="45">
        <f t="shared" si="1"/>
        <v>-69</v>
      </c>
      <c r="AY62" s="37">
        <f t="shared" si="4"/>
        <v>9</v>
      </c>
    </row>
    <row r="63" spans="1:51" ht="16.5" thickTop="1" thickBot="1" x14ac:dyDescent="0.3">
      <c r="A63" s="17">
        <f t="shared" si="3"/>
        <v>59</v>
      </c>
      <c r="B63" s="66" t="s">
        <v>101</v>
      </c>
      <c r="C63" s="63" t="s">
        <v>14</v>
      </c>
      <c r="D63" s="23">
        <v>1</v>
      </c>
      <c r="E63" s="33">
        <v>1</v>
      </c>
      <c r="F63" s="33">
        <v>-7</v>
      </c>
      <c r="G63" s="25">
        <v>1</v>
      </c>
      <c r="H63" s="33">
        <v>1</v>
      </c>
      <c r="I63" s="33">
        <v>-16</v>
      </c>
      <c r="J63" s="14">
        <v>1</v>
      </c>
      <c r="K63" s="33">
        <v>1</v>
      </c>
      <c r="L63" s="33">
        <v>-16</v>
      </c>
      <c r="M63" s="7">
        <v>1</v>
      </c>
      <c r="N63" s="15">
        <v>1</v>
      </c>
      <c r="O63" s="82">
        <v>-1</v>
      </c>
      <c r="P63" s="21">
        <v>1</v>
      </c>
      <c r="Q63" s="30">
        <v>1</v>
      </c>
      <c r="R63" s="15">
        <v>-8</v>
      </c>
      <c r="S63" s="7">
        <v>1</v>
      </c>
      <c r="T63" s="15">
        <v>0</v>
      </c>
      <c r="U63" s="15">
        <v>-20</v>
      </c>
      <c r="V63" s="7">
        <v>1</v>
      </c>
      <c r="W63" s="15">
        <v>1</v>
      </c>
      <c r="X63" s="15">
        <v>-1</v>
      </c>
      <c r="Y63" s="13">
        <v>1</v>
      </c>
      <c r="Z63" s="15">
        <v>1</v>
      </c>
      <c r="AA63" s="15">
        <v>-2</v>
      </c>
      <c r="AB63" s="7"/>
      <c r="AC63" s="15"/>
      <c r="AD63" s="15"/>
      <c r="AE63" s="7">
        <v>1</v>
      </c>
      <c r="AF63" s="15">
        <v>2</v>
      </c>
      <c r="AG63" s="15">
        <v>-2</v>
      </c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 t="shared" si="0"/>
        <v>18</v>
      </c>
      <c r="AX63" s="45">
        <f t="shared" si="1"/>
        <v>-73</v>
      </c>
      <c r="AY63" s="37">
        <f t="shared" si="4"/>
        <v>9</v>
      </c>
    </row>
    <row r="64" spans="1:51" ht="15.75" thickBot="1" x14ac:dyDescent="0.3">
      <c r="A64" s="17">
        <f t="shared" si="3"/>
        <v>60</v>
      </c>
      <c r="B64" s="66" t="s">
        <v>137</v>
      </c>
      <c r="C64" s="68" t="s">
        <v>10</v>
      </c>
      <c r="D64" s="23">
        <v>1</v>
      </c>
      <c r="E64" s="33">
        <v>2</v>
      </c>
      <c r="F64" s="33">
        <v>9</v>
      </c>
      <c r="G64" s="25">
        <v>1</v>
      </c>
      <c r="H64" s="33">
        <v>0</v>
      </c>
      <c r="I64" s="33">
        <v>-23</v>
      </c>
      <c r="J64" s="14">
        <v>1</v>
      </c>
      <c r="K64" s="33">
        <v>0</v>
      </c>
      <c r="L64" s="33">
        <v>-32</v>
      </c>
      <c r="M64" s="7">
        <v>1</v>
      </c>
      <c r="N64" s="15">
        <v>2</v>
      </c>
      <c r="O64" s="82">
        <v>5</v>
      </c>
      <c r="P64" s="21">
        <v>1</v>
      </c>
      <c r="Q64" s="30">
        <v>0</v>
      </c>
      <c r="R64" s="15">
        <v>-19</v>
      </c>
      <c r="S64" s="7">
        <v>1</v>
      </c>
      <c r="T64" s="15">
        <v>1</v>
      </c>
      <c r="U64" s="15">
        <v>-13</v>
      </c>
      <c r="V64" s="7">
        <v>1</v>
      </c>
      <c r="W64" s="15">
        <v>1</v>
      </c>
      <c r="X64" s="15">
        <v>-4</v>
      </c>
      <c r="Y64" s="13">
        <v>1</v>
      </c>
      <c r="Z64" s="15">
        <v>0</v>
      </c>
      <c r="AA64" s="15">
        <v>-17</v>
      </c>
      <c r="AB64" s="7">
        <v>1</v>
      </c>
      <c r="AC64" s="15">
        <v>1</v>
      </c>
      <c r="AD64" s="15">
        <v>-9</v>
      </c>
      <c r="AE64" s="7">
        <v>1</v>
      </c>
      <c r="AF64" s="15">
        <v>1</v>
      </c>
      <c r="AG64" s="15">
        <v>-18</v>
      </c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 t="shared" si="0"/>
        <v>18</v>
      </c>
      <c r="AX64" s="45">
        <f t="shared" si="1"/>
        <v>-121</v>
      </c>
      <c r="AY64" s="37">
        <f t="shared" si="4"/>
        <v>10</v>
      </c>
    </row>
    <row r="65" spans="1:51" ht="15.75" thickBot="1" x14ac:dyDescent="0.3">
      <c r="A65" s="17">
        <f t="shared" si="3"/>
        <v>61</v>
      </c>
      <c r="B65" s="64" t="s">
        <v>136</v>
      </c>
      <c r="C65" s="67" t="s">
        <v>10</v>
      </c>
      <c r="D65" s="23">
        <v>1</v>
      </c>
      <c r="E65" s="33">
        <v>2</v>
      </c>
      <c r="F65" s="33">
        <v>9</v>
      </c>
      <c r="G65" s="25">
        <v>1</v>
      </c>
      <c r="H65" s="33">
        <v>0</v>
      </c>
      <c r="I65" s="33">
        <v>-23</v>
      </c>
      <c r="J65" s="14">
        <v>1</v>
      </c>
      <c r="K65" s="33">
        <v>0</v>
      </c>
      <c r="L65" s="33">
        <v>-32</v>
      </c>
      <c r="M65" s="7">
        <v>1</v>
      </c>
      <c r="N65" s="15">
        <v>2</v>
      </c>
      <c r="O65" s="82">
        <v>5</v>
      </c>
      <c r="P65" s="21">
        <v>1</v>
      </c>
      <c r="Q65" s="30">
        <v>0</v>
      </c>
      <c r="R65" s="15">
        <v>-19</v>
      </c>
      <c r="S65" s="7">
        <v>1</v>
      </c>
      <c r="T65" s="15">
        <v>1</v>
      </c>
      <c r="U65" s="15">
        <v>-13</v>
      </c>
      <c r="V65" s="7">
        <v>1</v>
      </c>
      <c r="W65" s="15">
        <v>1</v>
      </c>
      <c r="X65" s="15">
        <v>-4</v>
      </c>
      <c r="Y65" s="13">
        <v>1</v>
      </c>
      <c r="Z65" s="15">
        <v>0</v>
      </c>
      <c r="AA65" s="15">
        <v>-17</v>
      </c>
      <c r="AB65" s="7">
        <v>1</v>
      </c>
      <c r="AC65" s="15">
        <v>1</v>
      </c>
      <c r="AD65" s="15">
        <v>-9</v>
      </c>
      <c r="AE65" s="7">
        <v>1</v>
      </c>
      <c r="AF65" s="15">
        <v>1</v>
      </c>
      <c r="AG65" s="15">
        <v>-18</v>
      </c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 t="shared" si="0"/>
        <v>18</v>
      </c>
      <c r="AX65" s="45">
        <f t="shared" si="1"/>
        <v>-121</v>
      </c>
      <c r="AY65" s="37">
        <f t="shared" si="4"/>
        <v>10</v>
      </c>
    </row>
    <row r="66" spans="1:51" ht="16.5" thickTop="1" thickBot="1" x14ac:dyDescent="0.3">
      <c r="A66" s="17">
        <f t="shared" si="3"/>
        <v>62</v>
      </c>
      <c r="B66" s="91" t="s">
        <v>204</v>
      </c>
      <c r="C66" s="94" t="s">
        <v>15</v>
      </c>
      <c r="D66" s="23"/>
      <c r="E66" s="33"/>
      <c r="F66" s="33"/>
      <c r="G66" s="25"/>
      <c r="H66" s="33"/>
      <c r="I66" s="33"/>
      <c r="J66" s="14"/>
      <c r="M66" s="7"/>
      <c r="N66" s="15"/>
      <c r="O66" s="82"/>
      <c r="P66" s="21">
        <v>1</v>
      </c>
      <c r="Q66" s="30">
        <v>1</v>
      </c>
      <c r="R66" s="15">
        <v>-4</v>
      </c>
      <c r="S66" s="7">
        <v>1</v>
      </c>
      <c r="T66" s="15">
        <v>3</v>
      </c>
      <c r="U66" s="15">
        <v>21</v>
      </c>
      <c r="V66" s="7">
        <v>1</v>
      </c>
      <c r="W66" s="15">
        <v>2</v>
      </c>
      <c r="X66" s="15">
        <v>6</v>
      </c>
      <c r="Y66" s="13">
        <v>1</v>
      </c>
      <c r="Z66" s="15">
        <v>2</v>
      </c>
      <c r="AA66" s="15">
        <v>-1</v>
      </c>
      <c r="AB66" s="7">
        <v>1</v>
      </c>
      <c r="AC66" s="15">
        <v>1</v>
      </c>
      <c r="AD66" s="15">
        <v>-3</v>
      </c>
      <c r="AE66" s="7">
        <v>1</v>
      </c>
      <c r="AF66" s="15">
        <v>2</v>
      </c>
      <c r="AG66" s="15">
        <v>14</v>
      </c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 t="shared" si="0"/>
        <v>17</v>
      </c>
      <c r="AX66" s="45">
        <f t="shared" si="1"/>
        <v>33</v>
      </c>
      <c r="AY66" s="37">
        <f t="shared" si="4"/>
        <v>6</v>
      </c>
    </row>
    <row r="67" spans="1:51" ht="15.75" thickBot="1" x14ac:dyDescent="0.3">
      <c r="A67" s="17">
        <f t="shared" si="3"/>
        <v>63</v>
      </c>
      <c r="B67" s="66" t="s">
        <v>76</v>
      </c>
      <c r="C67" s="63" t="s">
        <v>21</v>
      </c>
      <c r="D67" s="23">
        <v>1</v>
      </c>
      <c r="E67" s="33">
        <v>2</v>
      </c>
      <c r="F67" s="33">
        <v>11</v>
      </c>
      <c r="G67" s="25"/>
      <c r="H67" s="33"/>
      <c r="I67" s="33"/>
      <c r="J67" s="14"/>
      <c r="M67" s="7"/>
      <c r="N67" s="15"/>
      <c r="O67" s="82"/>
      <c r="P67" s="21">
        <v>1</v>
      </c>
      <c r="Q67" s="30">
        <v>2</v>
      </c>
      <c r="R67" s="15">
        <v>2</v>
      </c>
      <c r="S67" s="7">
        <v>1</v>
      </c>
      <c r="T67" s="15">
        <v>2</v>
      </c>
      <c r="U67" s="15">
        <v>8</v>
      </c>
      <c r="V67" s="7">
        <v>1</v>
      </c>
      <c r="W67" s="15">
        <v>1</v>
      </c>
      <c r="X67" s="15">
        <v>-12</v>
      </c>
      <c r="Y67" s="13"/>
      <c r="Z67" s="15"/>
      <c r="AA67" s="15"/>
      <c r="AB67" s="7">
        <v>1</v>
      </c>
      <c r="AC67" s="15">
        <v>2</v>
      </c>
      <c r="AD67" s="15">
        <v>6</v>
      </c>
      <c r="AE67" s="7">
        <v>1</v>
      </c>
      <c r="AF67" s="15">
        <v>2</v>
      </c>
      <c r="AG67" s="15">
        <v>4</v>
      </c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 t="shared" si="0"/>
        <v>17</v>
      </c>
      <c r="AX67" s="45">
        <f t="shared" si="1"/>
        <v>19</v>
      </c>
      <c r="AY67" s="37">
        <f t="shared" si="4"/>
        <v>6</v>
      </c>
    </row>
    <row r="68" spans="1:51" s="19" customFormat="1" ht="15.75" thickBot="1" x14ac:dyDescent="0.3">
      <c r="A68" s="17">
        <f t="shared" si="3"/>
        <v>64</v>
      </c>
      <c r="B68" s="64" t="s">
        <v>77</v>
      </c>
      <c r="C68" s="67" t="s">
        <v>21</v>
      </c>
      <c r="D68" s="23">
        <v>1</v>
      </c>
      <c r="E68" s="33">
        <v>2</v>
      </c>
      <c r="F68" s="33">
        <v>11</v>
      </c>
      <c r="G68" s="25"/>
      <c r="H68" s="33"/>
      <c r="I68" s="33"/>
      <c r="J68" s="14"/>
      <c r="K68" s="33"/>
      <c r="L68" s="33"/>
      <c r="M68" s="7"/>
      <c r="N68" s="15"/>
      <c r="O68" s="82"/>
      <c r="P68" s="21">
        <v>1</v>
      </c>
      <c r="Q68" s="30">
        <v>2</v>
      </c>
      <c r="R68" s="15">
        <v>2</v>
      </c>
      <c r="S68" s="7">
        <v>1</v>
      </c>
      <c r="T68" s="15">
        <v>2</v>
      </c>
      <c r="U68" s="15">
        <v>8</v>
      </c>
      <c r="V68" s="7">
        <v>1</v>
      </c>
      <c r="W68" s="15">
        <v>1</v>
      </c>
      <c r="X68" s="15">
        <v>-12</v>
      </c>
      <c r="Y68" s="13"/>
      <c r="Z68" s="15"/>
      <c r="AA68" s="15"/>
      <c r="AB68" s="7">
        <v>1</v>
      </c>
      <c r="AC68" s="15">
        <v>2</v>
      </c>
      <c r="AD68" s="15">
        <v>6</v>
      </c>
      <c r="AE68" s="7">
        <v>1</v>
      </c>
      <c r="AF68" s="15">
        <v>2</v>
      </c>
      <c r="AG68" s="15">
        <v>4</v>
      </c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 t="shared" si="0"/>
        <v>17</v>
      </c>
      <c r="AX68" s="45">
        <f t="shared" si="1"/>
        <v>19</v>
      </c>
      <c r="AY68" s="37">
        <f t="shared" si="4"/>
        <v>6</v>
      </c>
    </row>
    <row r="69" spans="1:51" s="19" customFormat="1" ht="16.5" thickTop="1" thickBot="1" x14ac:dyDescent="0.3">
      <c r="A69" s="17">
        <f t="shared" si="3"/>
        <v>65</v>
      </c>
      <c r="B69" s="62" t="s">
        <v>55</v>
      </c>
      <c r="C69" s="63" t="s">
        <v>9</v>
      </c>
      <c r="D69" s="23">
        <v>1</v>
      </c>
      <c r="E69" s="33">
        <v>1</v>
      </c>
      <c r="F69" s="33">
        <v>-12</v>
      </c>
      <c r="G69" s="25">
        <v>1</v>
      </c>
      <c r="H69" s="33">
        <v>1</v>
      </c>
      <c r="I69" s="33">
        <v>-15</v>
      </c>
      <c r="J69" s="14">
        <v>1</v>
      </c>
      <c r="K69" s="33">
        <v>1</v>
      </c>
      <c r="L69" s="33">
        <v>-10</v>
      </c>
      <c r="M69" s="7">
        <v>1</v>
      </c>
      <c r="N69" s="15">
        <v>1</v>
      </c>
      <c r="O69" s="82">
        <v>-21</v>
      </c>
      <c r="P69" s="21">
        <v>1</v>
      </c>
      <c r="Q69" s="30">
        <v>2</v>
      </c>
      <c r="R69" s="15">
        <v>1</v>
      </c>
      <c r="S69" s="7">
        <v>1</v>
      </c>
      <c r="T69" s="15">
        <v>2</v>
      </c>
      <c r="U69" s="15">
        <v>1</v>
      </c>
      <c r="V69" s="7"/>
      <c r="W69" s="15"/>
      <c r="X69" s="15"/>
      <c r="Y69" s="13">
        <v>1</v>
      </c>
      <c r="Z69" s="15">
        <v>0</v>
      </c>
      <c r="AA69" s="15">
        <v>-22</v>
      </c>
      <c r="AB69" s="7">
        <v>1</v>
      </c>
      <c r="AC69" s="15">
        <v>0</v>
      </c>
      <c r="AD69" s="15">
        <v>-16</v>
      </c>
      <c r="AE69" s="7">
        <v>1</v>
      </c>
      <c r="AF69" s="15">
        <v>0</v>
      </c>
      <c r="AG69" s="15">
        <v>-26</v>
      </c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 t="shared" ref="AW69:AW132" si="5">SUM(D69,E69,G69,H69,J69,K69,M69,N69,P69,Q69,S69,T69,V69,W69,Y69,Z69,AB69,AC69,AE69,AF69,AH69,AI69,AK69,AL69,AN69,AO69,AQ69,AR69,AT69,AU69)</f>
        <v>17</v>
      </c>
      <c r="AX69" s="45">
        <f t="shared" ref="AX69:AX132" si="6">SUM(F69,I69,L69,O69,R69,U69,X69,AA69,AD69,AG69,AJ69,AM69,AP69,AS69,AV69)</f>
        <v>-120</v>
      </c>
      <c r="AY69" s="37">
        <f t="shared" ref="AY69:AY100" si="7">SUM(D69,G69,J69,M69,P69,S69,V69,Y69,AB69,AE69,AH69,AK69,AN69,AQ69,AT69)</f>
        <v>9</v>
      </c>
    </row>
    <row r="70" spans="1:51" ht="15.75" thickBot="1" x14ac:dyDescent="0.3">
      <c r="A70" s="17">
        <f t="shared" si="3"/>
        <v>66</v>
      </c>
      <c r="B70" s="66" t="s">
        <v>54</v>
      </c>
      <c r="C70" s="68" t="s">
        <v>9</v>
      </c>
      <c r="D70" s="23">
        <v>1</v>
      </c>
      <c r="E70" s="33">
        <v>1</v>
      </c>
      <c r="F70" s="33">
        <v>-12</v>
      </c>
      <c r="G70" s="25">
        <v>1</v>
      </c>
      <c r="H70" s="33">
        <v>1</v>
      </c>
      <c r="I70" s="33">
        <v>-15</v>
      </c>
      <c r="J70" s="14">
        <v>1</v>
      </c>
      <c r="K70" s="33">
        <v>1</v>
      </c>
      <c r="L70" s="33">
        <v>-10</v>
      </c>
      <c r="M70" s="7">
        <v>1</v>
      </c>
      <c r="N70" s="15">
        <v>1</v>
      </c>
      <c r="O70" s="82">
        <v>-21</v>
      </c>
      <c r="P70" s="21"/>
      <c r="Q70" s="30"/>
      <c r="R70" s="15"/>
      <c r="S70" s="7">
        <v>1</v>
      </c>
      <c r="T70" s="15">
        <v>2</v>
      </c>
      <c r="U70" s="15">
        <v>1</v>
      </c>
      <c r="V70" s="7">
        <v>1</v>
      </c>
      <c r="W70" s="15">
        <v>1</v>
      </c>
      <c r="X70" s="15">
        <v>-14</v>
      </c>
      <c r="Y70" s="13">
        <v>1</v>
      </c>
      <c r="Z70" s="15">
        <v>0</v>
      </c>
      <c r="AA70" s="15">
        <v>-22</v>
      </c>
      <c r="AB70" s="7">
        <v>1</v>
      </c>
      <c r="AC70" s="15">
        <v>0</v>
      </c>
      <c r="AD70" s="15">
        <v>-16</v>
      </c>
      <c r="AE70" s="7">
        <v>1</v>
      </c>
      <c r="AF70" s="15">
        <v>0</v>
      </c>
      <c r="AG70" s="15">
        <v>-26</v>
      </c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 t="shared" si="5"/>
        <v>16</v>
      </c>
      <c r="AX70" s="45">
        <f t="shared" si="6"/>
        <v>-135</v>
      </c>
      <c r="AY70" s="37">
        <f t="shared" si="7"/>
        <v>9</v>
      </c>
    </row>
    <row r="71" spans="1:51" ht="15.75" thickBot="1" x14ac:dyDescent="0.3">
      <c r="A71" s="17">
        <f t="shared" ref="A71:A134" si="8">SUM(A70+1)</f>
        <v>67</v>
      </c>
      <c r="B71" s="64" t="s">
        <v>68</v>
      </c>
      <c r="C71" s="65" t="s">
        <v>67</v>
      </c>
      <c r="D71" s="23">
        <v>1</v>
      </c>
      <c r="E71" s="33">
        <v>1</v>
      </c>
      <c r="F71" s="33">
        <v>0</v>
      </c>
      <c r="G71" s="25">
        <v>1</v>
      </c>
      <c r="H71" s="33">
        <v>1</v>
      </c>
      <c r="I71" s="33">
        <v>-1</v>
      </c>
      <c r="J71" s="14">
        <v>1</v>
      </c>
      <c r="K71" s="33">
        <v>1</v>
      </c>
      <c r="L71" s="33">
        <v>-15</v>
      </c>
      <c r="M71" s="7">
        <v>1</v>
      </c>
      <c r="N71" s="15">
        <v>2</v>
      </c>
      <c r="O71" s="82">
        <v>10</v>
      </c>
      <c r="P71" s="21">
        <v>1</v>
      </c>
      <c r="Q71" s="30">
        <v>1</v>
      </c>
      <c r="R71" s="15">
        <v>2</v>
      </c>
      <c r="S71" s="7"/>
      <c r="T71" s="15"/>
      <c r="U71" s="15"/>
      <c r="V71" s="7">
        <v>1</v>
      </c>
      <c r="W71" s="15">
        <v>1</v>
      </c>
      <c r="X71" s="15">
        <v>-2</v>
      </c>
      <c r="Y71" s="13">
        <v>1</v>
      </c>
      <c r="Z71" s="15">
        <v>0</v>
      </c>
      <c r="AA71" s="15">
        <v>-18</v>
      </c>
      <c r="AB71" s="7"/>
      <c r="AC71" s="15"/>
      <c r="AD71" s="15"/>
      <c r="AE71" s="7">
        <v>1</v>
      </c>
      <c r="AF71" s="15">
        <v>0</v>
      </c>
      <c r="AG71" s="15">
        <v>-26</v>
      </c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 t="shared" si="5"/>
        <v>15</v>
      </c>
      <c r="AX71" s="45">
        <f t="shared" si="6"/>
        <v>-50</v>
      </c>
      <c r="AY71" s="37">
        <f t="shared" si="7"/>
        <v>8</v>
      </c>
    </row>
    <row r="72" spans="1:51" ht="16.5" thickTop="1" thickBot="1" x14ac:dyDescent="0.3">
      <c r="A72" s="17">
        <f t="shared" si="8"/>
        <v>68</v>
      </c>
      <c r="B72" s="62" t="s">
        <v>296</v>
      </c>
      <c r="C72" s="63" t="s">
        <v>8</v>
      </c>
      <c r="D72" s="23">
        <v>1</v>
      </c>
      <c r="E72" s="33">
        <v>2</v>
      </c>
      <c r="F72" s="33">
        <v>10</v>
      </c>
      <c r="G72" s="25"/>
      <c r="H72" s="33"/>
      <c r="I72" s="33"/>
      <c r="J72" s="14"/>
      <c r="M72" s="7"/>
      <c r="N72" s="15"/>
      <c r="O72" s="82"/>
      <c r="P72" s="21"/>
      <c r="Q72" s="30"/>
      <c r="R72" s="15"/>
      <c r="S72" s="7"/>
      <c r="T72" s="15"/>
      <c r="U72" s="15"/>
      <c r="V72" s="7"/>
      <c r="W72" s="15"/>
      <c r="X72" s="15"/>
      <c r="Y72" s="13">
        <v>1</v>
      </c>
      <c r="Z72" s="15">
        <v>3</v>
      </c>
      <c r="AA72" s="15">
        <v>7</v>
      </c>
      <c r="AB72" s="7">
        <v>1</v>
      </c>
      <c r="AC72" s="15">
        <v>3</v>
      </c>
      <c r="AD72" s="15">
        <v>12</v>
      </c>
      <c r="AE72" s="7">
        <v>1</v>
      </c>
      <c r="AF72" s="15">
        <v>2</v>
      </c>
      <c r="AG72" s="15">
        <v>1</v>
      </c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 t="shared" si="5"/>
        <v>14</v>
      </c>
      <c r="AX72" s="45">
        <f t="shared" si="6"/>
        <v>30</v>
      </c>
      <c r="AY72" s="37">
        <f t="shared" si="7"/>
        <v>4</v>
      </c>
    </row>
    <row r="73" spans="1:51" ht="15.75" thickBot="1" x14ac:dyDescent="0.3">
      <c r="A73" s="17">
        <f t="shared" si="8"/>
        <v>69</v>
      </c>
      <c r="B73" s="66" t="s">
        <v>297</v>
      </c>
      <c r="C73" s="68" t="s">
        <v>8</v>
      </c>
      <c r="D73" s="23">
        <v>1</v>
      </c>
      <c r="E73" s="33">
        <v>2</v>
      </c>
      <c r="F73" s="33">
        <v>10</v>
      </c>
      <c r="G73" s="25"/>
      <c r="H73" s="33"/>
      <c r="I73" s="33"/>
      <c r="J73" s="14"/>
      <c r="M73" s="7"/>
      <c r="N73" s="15"/>
      <c r="O73" s="82"/>
      <c r="P73" s="21"/>
      <c r="Q73" s="30"/>
      <c r="R73" s="15"/>
      <c r="S73" s="7"/>
      <c r="T73" s="15"/>
      <c r="U73" s="15"/>
      <c r="V73" s="7"/>
      <c r="W73" s="15"/>
      <c r="X73" s="15"/>
      <c r="Y73" s="13">
        <v>1</v>
      </c>
      <c r="Z73" s="15">
        <v>3</v>
      </c>
      <c r="AA73" s="15">
        <v>7</v>
      </c>
      <c r="AB73" s="7">
        <v>1</v>
      </c>
      <c r="AC73" s="15">
        <v>3</v>
      </c>
      <c r="AD73" s="15">
        <v>12</v>
      </c>
      <c r="AE73" s="7">
        <v>1</v>
      </c>
      <c r="AF73" s="15">
        <v>2</v>
      </c>
      <c r="AG73" s="15">
        <v>1</v>
      </c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 t="shared" si="5"/>
        <v>14</v>
      </c>
      <c r="AX73" s="45">
        <f t="shared" si="6"/>
        <v>30</v>
      </c>
      <c r="AY73" s="37">
        <f t="shared" si="7"/>
        <v>4</v>
      </c>
    </row>
    <row r="74" spans="1:51" s="19" customFormat="1" ht="15.75" thickBot="1" x14ac:dyDescent="0.3">
      <c r="A74" s="17">
        <f t="shared" si="8"/>
        <v>70</v>
      </c>
      <c r="B74" s="69" t="s">
        <v>23</v>
      </c>
      <c r="C74" s="65" t="s">
        <v>24</v>
      </c>
      <c r="D74" s="23">
        <v>1</v>
      </c>
      <c r="E74" s="33">
        <v>1</v>
      </c>
      <c r="F74" s="33">
        <v>-14</v>
      </c>
      <c r="G74" s="25">
        <v>1</v>
      </c>
      <c r="H74" s="33">
        <v>1</v>
      </c>
      <c r="I74" s="33">
        <v>-12</v>
      </c>
      <c r="J74" s="14"/>
      <c r="K74" s="33"/>
      <c r="L74" s="33"/>
      <c r="M74" s="7">
        <v>1</v>
      </c>
      <c r="N74" s="15">
        <v>1</v>
      </c>
      <c r="O74" s="82">
        <v>-13</v>
      </c>
      <c r="P74" s="21">
        <v>1</v>
      </c>
      <c r="Q74" s="30">
        <v>1</v>
      </c>
      <c r="R74" s="15">
        <v>-13</v>
      </c>
      <c r="S74" s="7"/>
      <c r="T74" s="15"/>
      <c r="U74" s="15"/>
      <c r="V74" s="7">
        <v>1</v>
      </c>
      <c r="W74" s="15">
        <v>2</v>
      </c>
      <c r="X74" s="15">
        <v>1</v>
      </c>
      <c r="Y74" s="13"/>
      <c r="Z74" s="15"/>
      <c r="AA74" s="15"/>
      <c r="AB74" s="7">
        <v>1</v>
      </c>
      <c r="AC74" s="15">
        <v>1</v>
      </c>
      <c r="AD74" s="15">
        <v>-3</v>
      </c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 t="shared" si="5"/>
        <v>13</v>
      </c>
      <c r="AX74" s="45">
        <f t="shared" si="6"/>
        <v>-54</v>
      </c>
      <c r="AY74" s="37">
        <f t="shared" si="7"/>
        <v>6</v>
      </c>
    </row>
    <row r="75" spans="1:51" ht="16.5" thickTop="1" thickBot="1" x14ac:dyDescent="0.3">
      <c r="A75" s="17">
        <f t="shared" si="8"/>
        <v>71</v>
      </c>
      <c r="B75" s="62" t="s">
        <v>131</v>
      </c>
      <c r="C75" s="63" t="s">
        <v>24</v>
      </c>
      <c r="D75" s="23">
        <v>1</v>
      </c>
      <c r="E75" s="33">
        <v>1</v>
      </c>
      <c r="F75" s="33">
        <v>-14</v>
      </c>
      <c r="G75" s="25">
        <v>1</v>
      </c>
      <c r="H75" s="33">
        <v>1</v>
      </c>
      <c r="I75" s="33">
        <v>-12</v>
      </c>
      <c r="J75" s="14"/>
      <c r="M75" s="7">
        <v>1</v>
      </c>
      <c r="N75" s="15">
        <v>1</v>
      </c>
      <c r="O75" s="82">
        <v>-13</v>
      </c>
      <c r="P75" s="21">
        <v>1</v>
      </c>
      <c r="Q75" s="30">
        <v>1</v>
      </c>
      <c r="R75" s="15">
        <v>-13</v>
      </c>
      <c r="S75" s="7"/>
      <c r="T75" s="15"/>
      <c r="U75" s="15"/>
      <c r="V75" s="7">
        <v>1</v>
      </c>
      <c r="W75" s="15">
        <v>2</v>
      </c>
      <c r="X75" s="15">
        <v>1</v>
      </c>
      <c r="Y75" s="13"/>
      <c r="Z75" s="15"/>
      <c r="AA75" s="15"/>
      <c r="AB75" s="7">
        <v>1</v>
      </c>
      <c r="AC75" s="15">
        <v>1</v>
      </c>
      <c r="AD75" s="15">
        <v>-3</v>
      </c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 t="shared" si="5"/>
        <v>13</v>
      </c>
      <c r="AX75" s="45">
        <f t="shared" si="6"/>
        <v>-54</v>
      </c>
      <c r="AY75" s="37">
        <f t="shared" si="7"/>
        <v>6</v>
      </c>
    </row>
    <row r="76" spans="1:51" ht="14.25" customHeight="1" thickBot="1" x14ac:dyDescent="0.3">
      <c r="A76" s="17">
        <f t="shared" si="8"/>
        <v>72</v>
      </c>
      <c r="B76" s="66" t="s">
        <v>89</v>
      </c>
      <c r="C76" s="68" t="s">
        <v>88</v>
      </c>
      <c r="D76" s="23">
        <v>1</v>
      </c>
      <c r="E76" s="33">
        <v>1</v>
      </c>
      <c r="F76" s="33">
        <v>-17</v>
      </c>
      <c r="G76" s="25"/>
      <c r="H76" s="33"/>
      <c r="I76" s="33"/>
      <c r="J76" s="14">
        <v>1</v>
      </c>
      <c r="K76" s="33">
        <v>1</v>
      </c>
      <c r="L76" s="33">
        <v>-4</v>
      </c>
      <c r="M76" s="7">
        <v>1</v>
      </c>
      <c r="N76" s="15">
        <v>0</v>
      </c>
      <c r="O76" s="82">
        <v>-26</v>
      </c>
      <c r="P76" s="21">
        <v>1</v>
      </c>
      <c r="Q76" s="30">
        <v>1</v>
      </c>
      <c r="R76" s="15">
        <v>-15</v>
      </c>
      <c r="S76" s="7">
        <v>1</v>
      </c>
      <c r="T76" s="15">
        <v>1</v>
      </c>
      <c r="U76" s="15">
        <v>-14</v>
      </c>
      <c r="V76" s="7">
        <v>1</v>
      </c>
      <c r="W76" s="15">
        <v>0</v>
      </c>
      <c r="X76" s="15">
        <v>-19</v>
      </c>
      <c r="Y76" s="13">
        <v>1</v>
      </c>
      <c r="Z76" s="15">
        <v>0</v>
      </c>
      <c r="AA76" s="15">
        <v>-13</v>
      </c>
      <c r="AB76" s="7">
        <v>1</v>
      </c>
      <c r="AC76" s="15">
        <v>1</v>
      </c>
      <c r="AD76" s="15">
        <v>0</v>
      </c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 t="shared" si="5"/>
        <v>13</v>
      </c>
      <c r="AX76" s="45">
        <f t="shared" si="6"/>
        <v>-108</v>
      </c>
      <c r="AY76" s="37">
        <f t="shared" si="7"/>
        <v>8</v>
      </c>
    </row>
    <row r="77" spans="1:51" s="19" customFormat="1" ht="15.75" thickBot="1" x14ac:dyDescent="0.3">
      <c r="A77" s="17">
        <f t="shared" si="8"/>
        <v>73</v>
      </c>
      <c r="B77" s="69" t="s">
        <v>40</v>
      </c>
      <c r="C77" s="65" t="s">
        <v>15</v>
      </c>
      <c r="D77" s="23">
        <v>1</v>
      </c>
      <c r="E77" s="33">
        <v>2</v>
      </c>
      <c r="F77" s="33">
        <v>-2</v>
      </c>
      <c r="G77" s="25">
        <v>1</v>
      </c>
      <c r="H77" s="33">
        <v>0</v>
      </c>
      <c r="I77" s="33">
        <v>-11</v>
      </c>
      <c r="J77" s="14"/>
      <c r="K77" s="33"/>
      <c r="L77" s="33"/>
      <c r="M77" s="7">
        <v>1</v>
      </c>
      <c r="N77" s="15">
        <v>1</v>
      </c>
      <c r="O77" s="82">
        <v>0</v>
      </c>
      <c r="P77" s="21">
        <v>1</v>
      </c>
      <c r="Q77" s="30">
        <v>1</v>
      </c>
      <c r="R77" s="15">
        <v>-5</v>
      </c>
      <c r="S77" s="7">
        <v>1</v>
      </c>
      <c r="T77" s="15">
        <v>3</v>
      </c>
      <c r="U77" s="15">
        <v>15</v>
      </c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 t="shared" si="5"/>
        <v>12</v>
      </c>
      <c r="AX77" s="45">
        <f t="shared" si="6"/>
        <v>-3</v>
      </c>
      <c r="AY77" s="37">
        <f t="shared" si="7"/>
        <v>5</v>
      </c>
    </row>
    <row r="78" spans="1:51" s="19" customFormat="1" ht="16.5" thickTop="1" thickBot="1" x14ac:dyDescent="0.3">
      <c r="A78" s="17">
        <f t="shared" si="8"/>
        <v>74</v>
      </c>
      <c r="B78" s="88" t="s">
        <v>177</v>
      </c>
      <c r="C78" s="94" t="s">
        <v>24</v>
      </c>
      <c r="D78" s="23"/>
      <c r="E78" s="33"/>
      <c r="F78" s="33"/>
      <c r="G78" s="25"/>
      <c r="H78" s="33"/>
      <c r="I78" s="33"/>
      <c r="J78" s="14">
        <v>1</v>
      </c>
      <c r="K78" s="33">
        <v>1</v>
      </c>
      <c r="L78" s="33">
        <v>1</v>
      </c>
      <c r="M78" s="7">
        <v>1</v>
      </c>
      <c r="N78" s="15">
        <v>0</v>
      </c>
      <c r="O78" s="82">
        <v>-9</v>
      </c>
      <c r="P78" s="21"/>
      <c r="Q78" s="30"/>
      <c r="R78" s="15"/>
      <c r="S78" s="7">
        <v>1</v>
      </c>
      <c r="T78" s="15">
        <v>0</v>
      </c>
      <c r="U78" s="15">
        <v>-11</v>
      </c>
      <c r="V78" s="7">
        <v>1</v>
      </c>
      <c r="W78" s="15">
        <v>1</v>
      </c>
      <c r="X78" s="15">
        <v>-4</v>
      </c>
      <c r="Y78" s="13">
        <v>1</v>
      </c>
      <c r="Z78" s="15">
        <v>1</v>
      </c>
      <c r="AA78" s="15">
        <v>0</v>
      </c>
      <c r="AB78" s="7">
        <v>1</v>
      </c>
      <c r="AC78" s="15">
        <v>1</v>
      </c>
      <c r="AD78" s="15">
        <v>-10</v>
      </c>
      <c r="AE78" s="7">
        <v>1</v>
      </c>
      <c r="AF78" s="15">
        <v>1</v>
      </c>
      <c r="AG78" s="15">
        <v>-7</v>
      </c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 t="shared" si="5"/>
        <v>12</v>
      </c>
      <c r="AX78" s="45">
        <f t="shared" si="6"/>
        <v>-40</v>
      </c>
      <c r="AY78" s="37">
        <f t="shared" si="7"/>
        <v>7</v>
      </c>
    </row>
    <row r="79" spans="1:51" s="19" customFormat="1" ht="15.75" thickBot="1" x14ac:dyDescent="0.3">
      <c r="A79" s="17">
        <f t="shared" si="8"/>
        <v>75</v>
      </c>
      <c r="B79" s="61" t="s">
        <v>176</v>
      </c>
      <c r="C79" s="92" t="s">
        <v>24</v>
      </c>
      <c r="D79" s="23"/>
      <c r="E79" s="33"/>
      <c r="F79" s="33"/>
      <c r="G79" s="25"/>
      <c r="H79" s="33"/>
      <c r="I79" s="33"/>
      <c r="J79" s="14">
        <v>1</v>
      </c>
      <c r="K79" s="33">
        <v>1</v>
      </c>
      <c r="L79" s="33">
        <v>1</v>
      </c>
      <c r="M79" s="7">
        <v>1</v>
      </c>
      <c r="N79" s="15">
        <v>0</v>
      </c>
      <c r="O79" s="82">
        <v>-9</v>
      </c>
      <c r="P79" s="21"/>
      <c r="Q79" s="30"/>
      <c r="R79" s="15"/>
      <c r="S79" s="7">
        <v>1</v>
      </c>
      <c r="T79" s="15">
        <v>0</v>
      </c>
      <c r="U79" s="15">
        <v>-11</v>
      </c>
      <c r="V79" s="7">
        <v>1</v>
      </c>
      <c r="W79" s="15">
        <v>1</v>
      </c>
      <c r="X79" s="15">
        <v>-4</v>
      </c>
      <c r="Y79" s="13">
        <v>1</v>
      </c>
      <c r="Z79" s="15">
        <v>1</v>
      </c>
      <c r="AA79" s="15">
        <v>0</v>
      </c>
      <c r="AB79" s="7">
        <v>1</v>
      </c>
      <c r="AC79" s="15">
        <v>1</v>
      </c>
      <c r="AD79" s="15">
        <v>-10</v>
      </c>
      <c r="AE79" s="7">
        <v>1</v>
      </c>
      <c r="AF79" s="15">
        <v>1</v>
      </c>
      <c r="AG79" s="15">
        <v>-7</v>
      </c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 t="shared" si="5"/>
        <v>12</v>
      </c>
      <c r="AX79" s="45">
        <f t="shared" si="6"/>
        <v>-40</v>
      </c>
      <c r="AY79" s="37">
        <f t="shared" si="7"/>
        <v>7</v>
      </c>
    </row>
    <row r="80" spans="1:51" ht="15.75" thickBot="1" x14ac:dyDescent="0.3">
      <c r="A80" s="17">
        <f t="shared" si="8"/>
        <v>76</v>
      </c>
      <c r="B80" s="95" t="s">
        <v>164</v>
      </c>
      <c r="C80" s="98" t="s">
        <v>166</v>
      </c>
      <c r="D80" s="23"/>
      <c r="E80" s="33"/>
      <c r="F80" s="33"/>
      <c r="G80" s="25"/>
      <c r="H80" s="33"/>
      <c r="I80" s="33"/>
      <c r="J80" s="14">
        <v>1</v>
      </c>
      <c r="K80" s="33">
        <v>1</v>
      </c>
      <c r="L80" s="33">
        <v>-13</v>
      </c>
      <c r="M80" s="7"/>
      <c r="N80" s="15"/>
      <c r="O80" s="82"/>
      <c r="P80" s="21">
        <v>1</v>
      </c>
      <c r="Q80" s="30">
        <v>1</v>
      </c>
      <c r="R80" s="15">
        <v>-5</v>
      </c>
      <c r="S80" s="7">
        <v>1</v>
      </c>
      <c r="T80" s="15">
        <v>1</v>
      </c>
      <c r="U80" s="15">
        <v>-15</v>
      </c>
      <c r="V80" s="7">
        <v>1</v>
      </c>
      <c r="W80" s="15">
        <v>1</v>
      </c>
      <c r="X80" s="15">
        <v>1</v>
      </c>
      <c r="Y80" s="13">
        <v>1</v>
      </c>
      <c r="Z80" s="15">
        <v>1</v>
      </c>
      <c r="AA80" s="15">
        <v>-6</v>
      </c>
      <c r="AB80" s="7">
        <v>1</v>
      </c>
      <c r="AC80" s="15">
        <v>1</v>
      </c>
      <c r="AD80" s="15">
        <v>-7</v>
      </c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 t="shared" si="5"/>
        <v>12</v>
      </c>
      <c r="AX80" s="45">
        <f t="shared" si="6"/>
        <v>-45</v>
      </c>
      <c r="AY80" s="37">
        <f t="shared" si="7"/>
        <v>6</v>
      </c>
    </row>
    <row r="81" spans="1:51" ht="16.5" thickTop="1" thickBot="1" x14ac:dyDescent="0.3">
      <c r="A81" s="17">
        <f t="shared" si="8"/>
        <v>77</v>
      </c>
      <c r="B81" s="66" t="s">
        <v>81</v>
      </c>
      <c r="C81" s="63" t="s">
        <v>24</v>
      </c>
      <c r="D81" s="23">
        <v>1</v>
      </c>
      <c r="E81" s="33">
        <v>1</v>
      </c>
      <c r="F81" s="33">
        <v>-4</v>
      </c>
      <c r="G81" s="25">
        <v>1</v>
      </c>
      <c r="H81" s="33">
        <v>2</v>
      </c>
      <c r="I81" s="33">
        <v>7</v>
      </c>
      <c r="J81" s="14">
        <v>1</v>
      </c>
      <c r="K81" s="33">
        <v>1</v>
      </c>
      <c r="L81" s="33">
        <v>-7</v>
      </c>
      <c r="M81" s="7">
        <v>1</v>
      </c>
      <c r="N81" s="15">
        <v>2</v>
      </c>
      <c r="O81" s="82">
        <v>-4</v>
      </c>
      <c r="P81" s="21">
        <v>1</v>
      </c>
      <c r="Q81" s="30">
        <v>0</v>
      </c>
      <c r="R81" s="15">
        <v>-33</v>
      </c>
      <c r="S81" s="7"/>
      <c r="T81" s="15"/>
      <c r="U81" s="15"/>
      <c r="V81" s="7">
        <v>1</v>
      </c>
      <c r="W81" s="15">
        <v>0</v>
      </c>
      <c r="X81" s="15">
        <v>-17</v>
      </c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 t="shared" si="5"/>
        <v>12</v>
      </c>
      <c r="AX81" s="45">
        <f t="shared" si="6"/>
        <v>-58</v>
      </c>
      <c r="AY81" s="37">
        <f t="shared" si="7"/>
        <v>6</v>
      </c>
    </row>
    <row r="82" spans="1:51" ht="15.75" thickBot="1" x14ac:dyDescent="0.3">
      <c r="A82" s="17">
        <f t="shared" si="8"/>
        <v>78</v>
      </c>
      <c r="B82" s="66" t="s">
        <v>37</v>
      </c>
      <c r="C82" s="68" t="s">
        <v>24</v>
      </c>
      <c r="D82" s="23">
        <v>1</v>
      </c>
      <c r="E82" s="33">
        <v>1</v>
      </c>
      <c r="F82" s="33">
        <v>-4</v>
      </c>
      <c r="G82" s="25">
        <v>1</v>
      </c>
      <c r="H82" s="33">
        <v>2</v>
      </c>
      <c r="I82" s="33">
        <v>7</v>
      </c>
      <c r="J82" s="14">
        <v>1</v>
      </c>
      <c r="K82" s="33">
        <v>1</v>
      </c>
      <c r="L82" s="33">
        <v>-7</v>
      </c>
      <c r="M82" s="7">
        <v>1</v>
      </c>
      <c r="N82" s="15">
        <v>2</v>
      </c>
      <c r="O82" s="82">
        <v>-4</v>
      </c>
      <c r="P82" s="21">
        <v>1</v>
      </c>
      <c r="Q82" s="30">
        <v>0</v>
      </c>
      <c r="R82" s="15">
        <v>-33</v>
      </c>
      <c r="S82" s="7"/>
      <c r="T82" s="15"/>
      <c r="U82" s="15"/>
      <c r="V82" s="7">
        <v>1</v>
      </c>
      <c r="W82" s="15">
        <v>0</v>
      </c>
      <c r="X82" s="15">
        <v>-17</v>
      </c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 t="shared" si="5"/>
        <v>12</v>
      </c>
      <c r="AX82" s="45">
        <f t="shared" si="6"/>
        <v>-58</v>
      </c>
      <c r="AY82" s="37">
        <f t="shared" si="7"/>
        <v>6</v>
      </c>
    </row>
    <row r="83" spans="1:51" ht="15.75" thickBot="1" x14ac:dyDescent="0.3">
      <c r="A83" s="17">
        <f t="shared" si="8"/>
        <v>79</v>
      </c>
      <c r="B83" s="64" t="s">
        <v>86</v>
      </c>
      <c r="C83" s="65" t="s">
        <v>21</v>
      </c>
      <c r="D83" s="23">
        <v>1</v>
      </c>
      <c r="E83" s="33">
        <v>2</v>
      </c>
      <c r="F83" s="33">
        <v>6</v>
      </c>
      <c r="G83" s="25"/>
      <c r="H83" s="33"/>
      <c r="I83" s="33"/>
      <c r="J83" s="14"/>
      <c r="M83" s="7">
        <v>1</v>
      </c>
      <c r="N83" s="15">
        <v>2</v>
      </c>
      <c r="O83" s="82">
        <v>2</v>
      </c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>
        <v>1</v>
      </c>
      <c r="AC83" s="15">
        <v>1</v>
      </c>
      <c r="AD83" s="15">
        <v>-14</v>
      </c>
      <c r="AE83" s="7">
        <v>1</v>
      </c>
      <c r="AF83" s="15">
        <v>2</v>
      </c>
      <c r="AG83" s="15">
        <v>20</v>
      </c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 t="shared" si="5"/>
        <v>11</v>
      </c>
      <c r="AX83" s="45">
        <f t="shared" si="6"/>
        <v>14</v>
      </c>
      <c r="AY83" s="37">
        <f t="shared" si="7"/>
        <v>4</v>
      </c>
    </row>
    <row r="84" spans="1:51" ht="16.5" thickTop="1" thickBot="1" x14ac:dyDescent="0.3">
      <c r="A84" s="17">
        <f t="shared" si="8"/>
        <v>80</v>
      </c>
      <c r="B84" s="62" t="s">
        <v>85</v>
      </c>
      <c r="C84" s="63" t="s">
        <v>21</v>
      </c>
      <c r="D84" s="23">
        <v>1</v>
      </c>
      <c r="E84" s="33">
        <v>2</v>
      </c>
      <c r="F84" s="33">
        <v>6</v>
      </c>
      <c r="G84" s="25"/>
      <c r="H84" s="33"/>
      <c r="I84" s="33"/>
      <c r="J84" s="14"/>
      <c r="M84" s="7">
        <v>1</v>
      </c>
      <c r="N84" s="15">
        <v>2</v>
      </c>
      <c r="O84" s="82">
        <v>2</v>
      </c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>
        <v>1</v>
      </c>
      <c r="AC84" s="15">
        <v>1</v>
      </c>
      <c r="AD84" s="15">
        <v>-14</v>
      </c>
      <c r="AE84" s="7">
        <v>1</v>
      </c>
      <c r="AF84" s="15">
        <v>2</v>
      </c>
      <c r="AG84" s="15">
        <v>20</v>
      </c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 t="shared" si="5"/>
        <v>11</v>
      </c>
      <c r="AX84" s="45">
        <f t="shared" si="6"/>
        <v>14</v>
      </c>
      <c r="AY84" s="37">
        <f t="shared" si="7"/>
        <v>4</v>
      </c>
    </row>
    <row r="85" spans="1:51" ht="15.75" thickBot="1" x14ac:dyDescent="0.3">
      <c r="A85" s="17">
        <f t="shared" si="8"/>
        <v>81</v>
      </c>
      <c r="B85" s="61" t="s">
        <v>185</v>
      </c>
      <c r="C85" s="92" t="s">
        <v>13</v>
      </c>
      <c r="D85" s="23"/>
      <c r="E85" s="33"/>
      <c r="F85" s="33"/>
      <c r="G85" s="25"/>
      <c r="H85" s="33"/>
      <c r="I85" s="33"/>
      <c r="J85" s="14"/>
      <c r="M85" s="7">
        <v>1</v>
      </c>
      <c r="N85" s="15">
        <v>1</v>
      </c>
      <c r="O85" s="82">
        <v>-13</v>
      </c>
      <c r="P85" s="21">
        <v>1</v>
      </c>
      <c r="Q85" s="30">
        <v>0</v>
      </c>
      <c r="R85" s="15">
        <v>-13</v>
      </c>
      <c r="S85" s="7">
        <v>1</v>
      </c>
      <c r="T85" s="15">
        <v>1</v>
      </c>
      <c r="U85" s="15">
        <v>2</v>
      </c>
      <c r="V85" s="7">
        <v>1</v>
      </c>
      <c r="W85" s="15">
        <v>2</v>
      </c>
      <c r="X85" s="15">
        <v>1</v>
      </c>
      <c r="Y85" s="13"/>
      <c r="Z85" s="15"/>
      <c r="AA85" s="15"/>
      <c r="AB85" s="7">
        <v>1</v>
      </c>
      <c r="AC85" s="15">
        <v>2</v>
      </c>
      <c r="AD85" s="15">
        <v>6</v>
      </c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 t="shared" si="5"/>
        <v>11</v>
      </c>
      <c r="AX85" s="45">
        <f t="shared" si="6"/>
        <v>-17</v>
      </c>
      <c r="AY85" s="37">
        <f t="shared" si="7"/>
        <v>5</v>
      </c>
    </row>
    <row r="86" spans="1:51" ht="15.75" thickBot="1" x14ac:dyDescent="0.3">
      <c r="A86" s="17">
        <f t="shared" si="8"/>
        <v>82</v>
      </c>
      <c r="B86" s="90" t="s">
        <v>184</v>
      </c>
      <c r="C86" s="93" t="s">
        <v>12</v>
      </c>
      <c r="D86" s="23"/>
      <c r="E86" s="33"/>
      <c r="F86" s="33"/>
      <c r="G86" s="25"/>
      <c r="H86" s="33"/>
      <c r="I86" s="33"/>
      <c r="J86" s="14"/>
      <c r="M86" s="7">
        <v>1</v>
      </c>
      <c r="N86" s="15">
        <v>1</v>
      </c>
      <c r="O86" s="82">
        <v>-13</v>
      </c>
      <c r="P86" s="21">
        <v>1</v>
      </c>
      <c r="Q86" s="30">
        <v>0</v>
      </c>
      <c r="R86" s="15">
        <v>-13</v>
      </c>
      <c r="S86" s="7">
        <v>1</v>
      </c>
      <c r="T86" s="15">
        <v>1</v>
      </c>
      <c r="U86" s="15">
        <v>2</v>
      </c>
      <c r="V86" s="7">
        <v>1</v>
      </c>
      <c r="W86" s="15">
        <v>2</v>
      </c>
      <c r="X86" s="15">
        <v>1</v>
      </c>
      <c r="Y86" s="13"/>
      <c r="Z86" s="15"/>
      <c r="AA86" s="15"/>
      <c r="AB86" s="7">
        <v>1</v>
      </c>
      <c r="AC86" s="15">
        <v>2</v>
      </c>
      <c r="AD86" s="15">
        <v>6</v>
      </c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 t="shared" si="5"/>
        <v>11</v>
      </c>
      <c r="AX86" s="45">
        <f t="shared" si="6"/>
        <v>-17</v>
      </c>
      <c r="AY86" s="37">
        <f t="shared" si="7"/>
        <v>5</v>
      </c>
    </row>
    <row r="87" spans="1:51" s="19" customFormat="1" ht="16.5" thickTop="1" thickBot="1" x14ac:dyDescent="0.3">
      <c r="A87" s="17">
        <f t="shared" si="8"/>
        <v>83</v>
      </c>
      <c r="B87" s="62" t="s">
        <v>118</v>
      </c>
      <c r="C87" s="63" t="s">
        <v>10</v>
      </c>
      <c r="D87" s="23">
        <v>1</v>
      </c>
      <c r="E87" s="33">
        <v>0</v>
      </c>
      <c r="F87" s="33">
        <v>-17</v>
      </c>
      <c r="G87" s="25"/>
      <c r="H87" s="33"/>
      <c r="I87" s="33"/>
      <c r="J87" s="14"/>
      <c r="K87" s="33"/>
      <c r="L87" s="33"/>
      <c r="M87" s="7"/>
      <c r="N87" s="15"/>
      <c r="O87" s="82"/>
      <c r="P87" s="21">
        <v>1</v>
      </c>
      <c r="Q87" s="30">
        <v>1</v>
      </c>
      <c r="R87" s="15">
        <v>-6</v>
      </c>
      <c r="S87" s="7">
        <v>1</v>
      </c>
      <c r="T87" s="15">
        <v>1</v>
      </c>
      <c r="U87" s="15">
        <v>-8</v>
      </c>
      <c r="V87" s="7">
        <v>1</v>
      </c>
      <c r="W87" s="15">
        <v>2</v>
      </c>
      <c r="X87" s="15">
        <v>1</v>
      </c>
      <c r="Y87" s="13">
        <v>1</v>
      </c>
      <c r="Z87" s="15">
        <v>1</v>
      </c>
      <c r="AA87" s="15">
        <v>-3</v>
      </c>
      <c r="AB87" s="7"/>
      <c r="AC87" s="15"/>
      <c r="AD87" s="15"/>
      <c r="AE87" s="7">
        <v>1</v>
      </c>
      <c r="AF87" s="15">
        <v>0</v>
      </c>
      <c r="AG87" s="15">
        <v>-23</v>
      </c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 t="shared" si="5"/>
        <v>11</v>
      </c>
      <c r="AX87" s="45">
        <f t="shared" si="6"/>
        <v>-56</v>
      </c>
      <c r="AY87" s="37">
        <f t="shared" si="7"/>
        <v>6</v>
      </c>
    </row>
    <row r="88" spans="1:51" s="19" customFormat="1" ht="15.75" thickBot="1" x14ac:dyDescent="0.3">
      <c r="A88" s="17">
        <f t="shared" si="8"/>
        <v>84</v>
      </c>
      <c r="B88" s="61" t="s">
        <v>232</v>
      </c>
      <c r="C88" s="92" t="s">
        <v>202</v>
      </c>
      <c r="D88" s="23"/>
      <c r="E88" s="33"/>
      <c r="F88" s="33"/>
      <c r="G88" s="25"/>
      <c r="H88" s="33"/>
      <c r="I88" s="33"/>
      <c r="J88" s="14"/>
      <c r="K88" s="33"/>
      <c r="L88" s="33"/>
      <c r="M88" s="7"/>
      <c r="N88" s="15"/>
      <c r="O88" s="82"/>
      <c r="P88" s="21"/>
      <c r="Q88" s="30"/>
      <c r="R88" s="15"/>
      <c r="S88" s="7"/>
      <c r="T88" s="15"/>
      <c r="U88" s="15"/>
      <c r="V88" s="7">
        <v>1</v>
      </c>
      <c r="W88" s="15">
        <v>3</v>
      </c>
      <c r="X88" s="15">
        <v>15</v>
      </c>
      <c r="Y88" s="13">
        <v>1</v>
      </c>
      <c r="Z88" s="15">
        <v>1</v>
      </c>
      <c r="AA88" s="15">
        <v>-4</v>
      </c>
      <c r="AB88" s="7">
        <v>1</v>
      </c>
      <c r="AC88" s="15">
        <v>3</v>
      </c>
      <c r="AD88" s="15">
        <v>26</v>
      </c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 t="shared" si="5"/>
        <v>10</v>
      </c>
      <c r="AX88" s="45">
        <f t="shared" si="6"/>
        <v>37</v>
      </c>
      <c r="AY88" s="37">
        <f t="shared" si="7"/>
        <v>3</v>
      </c>
    </row>
    <row r="89" spans="1:51" s="19" customFormat="1" ht="15.75" thickBot="1" x14ac:dyDescent="0.3">
      <c r="A89" s="17">
        <f t="shared" si="8"/>
        <v>85</v>
      </c>
      <c r="B89" s="96" t="s">
        <v>231</v>
      </c>
      <c r="C89" s="93" t="s">
        <v>202</v>
      </c>
      <c r="D89" s="23"/>
      <c r="E89" s="33"/>
      <c r="F89" s="33"/>
      <c r="G89" s="25"/>
      <c r="H89" s="33"/>
      <c r="I89" s="33"/>
      <c r="J89" s="14"/>
      <c r="K89" s="33"/>
      <c r="L89" s="33"/>
      <c r="M89" s="7"/>
      <c r="N89" s="15"/>
      <c r="O89" s="82"/>
      <c r="P89" s="21"/>
      <c r="Q89" s="30"/>
      <c r="R89" s="15"/>
      <c r="S89" s="7"/>
      <c r="T89" s="15"/>
      <c r="U89" s="15"/>
      <c r="V89" s="7">
        <v>1</v>
      </c>
      <c r="W89" s="15">
        <v>3</v>
      </c>
      <c r="X89" s="15">
        <v>15</v>
      </c>
      <c r="Y89" s="13">
        <v>1</v>
      </c>
      <c r="Z89" s="15">
        <v>1</v>
      </c>
      <c r="AA89" s="15">
        <v>-4</v>
      </c>
      <c r="AB89" s="7">
        <v>1</v>
      </c>
      <c r="AC89" s="15">
        <v>3</v>
      </c>
      <c r="AD89" s="15">
        <v>26</v>
      </c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 t="shared" si="5"/>
        <v>10</v>
      </c>
      <c r="AX89" s="45">
        <f t="shared" si="6"/>
        <v>37</v>
      </c>
      <c r="AY89" s="37">
        <f t="shared" si="7"/>
        <v>3</v>
      </c>
    </row>
    <row r="90" spans="1:51" ht="16.5" thickTop="1" thickBot="1" x14ac:dyDescent="0.3">
      <c r="A90" s="17">
        <f t="shared" si="8"/>
        <v>86</v>
      </c>
      <c r="B90" s="76" t="s">
        <v>148</v>
      </c>
      <c r="C90" s="92" t="s">
        <v>67</v>
      </c>
      <c r="D90" s="23"/>
      <c r="E90" s="33"/>
      <c r="F90" s="33"/>
      <c r="G90" s="25">
        <v>1</v>
      </c>
      <c r="H90" s="33">
        <v>2</v>
      </c>
      <c r="I90" s="33">
        <v>3</v>
      </c>
      <c r="J90" s="14">
        <v>1</v>
      </c>
      <c r="K90" s="33">
        <v>2</v>
      </c>
      <c r="L90" s="33">
        <v>10</v>
      </c>
      <c r="M90" s="7"/>
      <c r="N90" s="15"/>
      <c r="O90" s="82"/>
      <c r="P90" s="21"/>
      <c r="Q90" s="30"/>
      <c r="R90" s="15"/>
      <c r="S90" s="7"/>
      <c r="T90" s="15"/>
      <c r="U90" s="15"/>
      <c r="V90" s="7"/>
      <c r="W90" s="15"/>
      <c r="X90" s="15"/>
      <c r="Y90" s="13">
        <v>1</v>
      </c>
      <c r="Z90" s="15">
        <v>2</v>
      </c>
      <c r="AA90" s="15">
        <v>13</v>
      </c>
      <c r="AB90" s="7"/>
      <c r="AC90" s="15"/>
      <c r="AD90" s="15"/>
      <c r="AE90" s="7">
        <v>1</v>
      </c>
      <c r="AF90" s="15">
        <v>0</v>
      </c>
      <c r="AG90" s="15">
        <v>-13</v>
      </c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 t="shared" si="5"/>
        <v>10</v>
      </c>
      <c r="AX90" s="45">
        <f t="shared" si="6"/>
        <v>13</v>
      </c>
      <c r="AY90" s="37">
        <f t="shared" si="7"/>
        <v>4</v>
      </c>
    </row>
    <row r="91" spans="1:51" ht="15.75" thickBot="1" x14ac:dyDescent="0.3">
      <c r="A91" s="17">
        <f t="shared" si="8"/>
        <v>87</v>
      </c>
      <c r="B91" s="61" t="s">
        <v>182</v>
      </c>
      <c r="C91" s="92" t="s">
        <v>166</v>
      </c>
      <c r="D91" s="23"/>
      <c r="E91" s="33"/>
      <c r="F91" s="33"/>
      <c r="G91" s="25"/>
      <c r="H91" s="33"/>
      <c r="I91" s="33"/>
      <c r="J91" s="14">
        <v>1</v>
      </c>
      <c r="K91" s="33">
        <v>0</v>
      </c>
      <c r="L91" s="33">
        <v>-10</v>
      </c>
      <c r="M91" s="7"/>
      <c r="N91" s="15"/>
      <c r="O91" s="82"/>
      <c r="P91" s="21">
        <v>1</v>
      </c>
      <c r="Q91" s="30">
        <v>1</v>
      </c>
      <c r="R91" s="15">
        <v>0</v>
      </c>
      <c r="S91" s="7">
        <v>1</v>
      </c>
      <c r="T91" s="15">
        <v>2</v>
      </c>
      <c r="U91" s="15">
        <v>17</v>
      </c>
      <c r="V91" s="7"/>
      <c r="W91" s="15"/>
      <c r="X91" s="15"/>
      <c r="Y91" s="13">
        <v>1</v>
      </c>
      <c r="Z91" s="15">
        <v>1</v>
      </c>
      <c r="AA91" s="15">
        <v>-8</v>
      </c>
      <c r="AB91" s="7">
        <v>1</v>
      </c>
      <c r="AC91" s="15">
        <v>1</v>
      </c>
      <c r="AD91" s="15">
        <v>-3</v>
      </c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 t="shared" si="5"/>
        <v>10</v>
      </c>
      <c r="AX91" s="45">
        <f t="shared" si="6"/>
        <v>-4</v>
      </c>
      <c r="AY91" s="37">
        <f t="shared" si="7"/>
        <v>5</v>
      </c>
    </row>
    <row r="92" spans="1:51" ht="15.75" thickBot="1" x14ac:dyDescent="0.3">
      <c r="A92" s="17">
        <f t="shared" si="8"/>
        <v>88</v>
      </c>
      <c r="B92" s="95" t="s">
        <v>165</v>
      </c>
      <c r="C92" s="98" t="s">
        <v>166</v>
      </c>
      <c r="D92" s="23"/>
      <c r="E92" s="33"/>
      <c r="F92" s="33"/>
      <c r="G92" s="25"/>
      <c r="H92" s="33"/>
      <c r="I92" s="33"/>
      <c r="J92" s="14">
        <v>1</v>
      </c>
      <c r="K92" s="33">
        <v>1</v>
      </c>
      <c r="L92" s="33">
        <v>-13</v>
      </c>
      <c r="M92" s="7"/>
      <c r="N92" s="15"/>
      <c r="O92" s="82"/>
      <c r="P92" s="21">
        <v>1</v>
      </c>
      <c r="Q92" s="30">
        <v>1</v>
      </c>
      <c r="R92" s="15">
        <v>-5</v>
      </c>
      <c r="S92" s="7">
        <v>1</v>
      </c>
      <c r="T92" s="15">
        <v>1</v>
      </c>
      <c r="U92" s="15">
        <v>-15</v>
      </c>
      <c r="V92" s="7"/>
      <c r="W92" s="15"/>
      <c r="X92" s="15"/>
      <c r="Y92" s="13">
        <v>1</v>
      </c>
      <c r="Z92" s="15">
        <v>1</v>
      </c>
      <c r="AA92" s="15">
        <v>-6</v>
      </c>
      <c r="AB92" s="7">
        <v>1</v>
      </c>
      <c r="AC92" s="15">
        <v>1</v>
      </c>
      <c r="AD92" s="15">
        <v>-7</v>
      </c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 t="shared" si="5"/>
        <v>10</v>
      </c>
      <c r="AX92" s="45">
        <f t="shared" si="6"/>
        <v>-46</v>
      </c>
      <c r="AY92" s="37">
        <f t="shared" si="7"/>
        <v>5</v>
      </c>
    </row>
    <row r="93" spans="1:51" s="19" customFormat="1" ht="16.5" thickTop="1" thickBot="1" x14ac:dyDescent="0.3">
      <c r="A93" s="17">
        <f t="shared" si="8"/>
        <v>89</v>
      </c>
      <c r="B93" s="66" t="s">
        <v>102</v>
      </c>
      <c r="C93" s="68" t="s">
        <v>14</v>
      </c>
      <c r="D93" s="23">
        <v>1</v>
      </c>
      <c r="E93" s="33">
        <v>1</v>
      </c>
      <c r="F93" s="33">
        <v>-7</v>
      </c>
      <c r="G93" s="25">
        <v>1</v>
      </c>
      <c r="H93" s="33">
        <v>1</v>
      </c>
      <c r="I93" s="33">
        <v>-16</v>
      </c>
      <c r="J93" s="14">
        <v>1</v>
      </c>
      <c r="K93" s="33">
        <v>1</v>
      </c>
      <c r="L93" s="33">
        <v>-16</v>
      </c>
      <c r="M93" s="7">
        <v>1</v>
      </c>
      <c r="N93" s="15">
        <v>1</v>
      </c>
      <c r="O93" s="82">
        <v>-1</v>
      </c>
      <c r="P93" s="21">
        <v>1</v>
      </c>
      <c r="Q93" s="30">
        <v>1</v>
      </c>
      <c r="R93" s="15">
        <v>-8</v>
      </c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 t="shared" si="5"/>
        <v>10</v>
      </c>
      <c r="AX93" s="45">
        <f t="shared" si="6"/>
        <v>-48</v>
      </c>
      <c r="AY93" s="37">
        <f t="shared" si="7"/>
        <v>5</v>
      </c>
    </row>
    <row r="94" spans="1:51" s="19" customFormat="1" ht="15.75" thickBot="1" x14ac:dyDescent="0.3">
      <c r="A94" s="17">
        <f t="shared" si="8"/>
        <v>90</v>
      </c>
      <c r="B94" s="91" t="s">
        <v>201</v>
      </c>
      <c r="C94" s="94" t="s">
        <v>140</v>
      </c>
      <c r="D94" s="23"/>
      <c r="E94" s="33"/>
      <c r="F94" s="33"/>
      <c r="G94" s="25">
        <v>1</v>
      </c>
      <c r="H94" s="33">
        <v>2</v>
      </c>
      <c r="I94" s="33">
        <v>7</v>
      </c>
      <c r="J94" s="14">
        <v>1</v>
      </c>
      <c r="K94" s="33">
        <v>3</v>
      </c>
      <c r="L94" s="33">
        <v>22</v>
      </c>
      <c r="M94" s="7"/>
      <c r="N94" s="15"/>
      <c r="O94" s="82"/>
      <c r="P94" s="21">
        <v>1</v>
      </c>
      <c r="Q94" s="30">
        <v>1</v>
      </c>
      <c r="R94" s="15">
        <v>-3</v>
      </c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 t="shared" si="5"/>
        <v>9</v>
      </c>
      <c r="AX94" s="45">
        <f t="shared" si="6"/>
        <v>26</v>
      </c>
      <c r="AY94" s="37">
        <f t="shared" si="7"/>
        <v>3</v>
      </c>
    </row>
    <row r="95" spans="1:51" s="19" customFormat="1" ht="15.75" thickBot="1" x14ac:dyDescent="0.3">
      <c r="A95" s="17">
        <f t="shared" si="8"/>
        <v>91</v>
      </c>
      <c r="B95" s="90" t="s">
        <v>139</v>
      </c>
      <c r="C95" s="93" t="s">
        <v>140</v>
      </c>
      <c r="D95" s="23"/>
      <c r="E95" s="33"/>
      <c r="F95" s="33"/>
      <c r="G95" s="25">
        <v>1</v>
      </c>
      <c r="H95" s="33">
        <v>2</v>
      </c>
      <c r="I95" s="33">
        <v>7</v>
      </c>
      <c r="J95" s="14">
        <v>1</v>
      </c>
      <c r="K95" s="33">
        <v>3</v>
      </c>
      <c r="L95" s="33">
        <v>22</v>
      </c>
      <c r="M95" s="7"/>
      <c r="N95" s="15"/>
      <c r="O95" s="82"/>
      <c r="P95" s="21">
        <v>1</v>
      </c>
      <c r="Q95" s="30">
        <v>1</v>
      </c>
      <c r="R95" s="15">
        <v>-3</v>
      </c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 t="shared" si="5"/>
        <v>9</v>
      </c>
      <c r="AX95" s="45">
        <f t="shared" si="6"/>
        <v>26</v>
      </c>
      <c r="AY95" s="37">
        <f t="shared" si="7"/>
        <v>3</v>
      </c>
    </row>
    <row r="96" spans="1:51" s="19" customFormat="1" ht="16.5" thickTop="1" thickBot="1" x14ac:dyDescent="0.3">
      <c r="A96" s="17">
        <f t="shared" si="8"/>
        <v>92</v>
      </c>
      <c r="B96" s="61" t="s">
        <v>151</v>
      </c>
      <c r="C96" s="92" t="s">
        <v>114</v>
      </c>
      <c r="D96" s="23"/>
      <c r="E96" s="33"/>
      <c r="F96" s="33"/>
      <c r="G96" s="25">
        <v>1</v>
      </c>
      <c r="H96" s="33">
        <v>1</v>
      </c>
      <c r="I96" s="33">
        <v>-4</v>
      </c>
      <c r="J96" s="14"/>
      <c r="K96" s="33"/>
      <c r="L96" s="33"/>
      <c r="M96" s="7"/>
      <c r="N96" s="15"/>
      <c r="O96" s="82"/>
      <c r="P96" s="21">
        <v>1</v>
      </c>
      <c r="Q96" s="30">
        <v>2</v>
      </c>
      <c r="R96" s="15">
        <v>12</v>
      </c>
      <c r="S96" s="7"/>
      <c r="T96" s="15"/>
      <c r="U96" s="15"/>
      <c r="V96" s="7"/>
      <c r="W96" s="15"/>
      <c r="X96" s="15"/>
      <c r="Y96" s="13">
        <v>1</v>
      </c>
      <c r="Z96" s="15">
        <v>3</v>
      </c>
      <c r="AA96" s="15">
        <v>18</v>
      </c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 t="shared" si="5"/>
        <v>9</v>
      </c>
      <c r="AX96" s="45">
        <f t="shared" si="6"/>
        <v>26</v>
      </c>
      <c r="AY96" s="37">
        <f t="shared" si="7"/>
        <v>3</v>
      </c>
    </row>
    <row r="97" spans="1:51" s="19" customFormat="1" ht="15.75" thickBot="1" x14ac:dyDescent="0.3">
      <c r="A97" s="17">
        <f t="shared" si="8"/>
        <v>93</v>
      </c>
      <c r="B97" s="61" t="s">
        <v>150</v>
      </c>
      <c r="C97" s="92" t="s">
        <v>114</v>
      </c>
      <c r="D97" s="23"/>
      <c r="E97" s="33"/>
      <c r="F97" s="33"/>
      <c r="G97" s="25">
        <v>1</v>
      </c>
      <c r="H97" s="33">
        <v>1</v>
      </c>
      <c r="I97" s="33">
        <v>-4</v>
      </c>
      <c r="J97" s="14"/>
      <c r="K97" s="33"/>
      <c r="L97" s="33"/>
      <c r="M97" s="7"/>
      <c r="N97" s="15"/>
      <c r="O97" s="82"/>
      <c r="P97" s="21">
        <v>1</v>
      </c>
      <c r="Q97" s="30">
        <v>2</v>
      </c>
      <c r="R97" s="15">
        <v>12</v>
      </c>
      <c r="S97" s="7"/>
      <c r="T97" s="15"/>
      <c r="U97" s="15"/>
      <c r="V97" s="7"/>
      <c r="W97" s="15"/>
      <c r="X97" s="15"/>
      <c r="Y97" s="13">
        <v>1</v>
      </c>
      <c r="Z97" s="15">
        <v>3</v>
      </c>
      <c r="AA97" s="15">
        <v>18</v>
      </c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 t="shared" si="5"/>
        <v>9</v>
      </c>
      <c r="AX97" s="45">
        <f t="shared" si="6"/>
        <v>26</v>
      </c>
      <c r="AY97" s="37">
        <f t="shared" si="7"/>
        <v>3</v>
      </c>
    </row>
    <row r="98" spans="1:51" s="19" customFormat="1" ht="15.75" thickBot="1" x14ac:dyDescent="0.3">
      <c r="A98" s="17">
        <f t="shared" si="8"/>
        <v>94</v>
      </c>
      <c r="B98" s="90" t="s">
        <v>172</v>
      </c>
      <c r="C98" s="93" t="s">
        <v>57</v>
      </c>
      <c r="D98" s="23"/>
      <c r="E98" s="33"/>
      <c r="F98" s="33"/>
      <c r="G98" s="25"/>
      <c r="H98" s="33"/>
      <c r="I98" s="33"/>
      <c r="J98" s="14">
        <v>1</v>
      </c>
      <c r="K98" s="33">
        <v>2</v>
      </c>
      <c r="L98" s="33">
        <v>10</v>
      </c>
      <c r="M98" s="7"/>
      <c r="N98" s="15"/>
      <c r="O98" s="82"/>
      <c r="P98" s="21"/>
      <c r="Q98" s="30"/>
      <c r="R98" s="15"/>
      <c r="S98" s="7"/>
      <c r="T98" s="15"/>
      <c r="U98" s="15"/>
      <c r="V98" s="7">
        <v>1</v>
      </c>
      <c r="W98" s="15">
        <v>2</v>
      </c>
      <c r="X98" s="15">
        <v>7</v>
      </c>
      <c r="Y98" s="13">
        <v>1</v>
      </c>
      <c r="Z98" s="15">
        <v>2</v>
      </c>
      <c r="AA98" s="15">
        <v>5</v>
      </c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 t="shared" si="5"/>
        <v>9</v>
      </c>
      <c r="AX98" s="45">
        <f t="shared" si="6"/>
        <v>22</v>
      </c>
      <c r="AY98" s="37">
        <f t="shared" si="7"/>
        <v>3</v>
      </c>
    </row>
    <row r="99" spans="1:51" s="19" customFormat="1" ht="16.5" thickTop="1" thickBot="1" x14ac:dyDescent="0.3">
      <c r="A99" s="17">
        <f t="shared" si="8"/>
        <v>95</v>
      </c>
      <c r="B99" s="61" t="s">
        <v>207</v>
      </c>
      <c r="C99" s="92" t="s">
        <v>114</v>
      </c>
      <c r="D99" s="23"/>
      <c r="E99" s="33"/>
      <c r="F99" s="33"/>
      <c r="G99" s="25"/>
      <c r="H99" s="33"/>
      <c r="I99" s="33"/>
      <c r="J99" s="14"/>
      <c r="K99" s="33"/>
      <c r="L99" s="33"/>
      <c r="M99" s="7"/>
      <c r="N99" s="15"/>
      <c r="O99" s="82"/>
      <c r="P99" s="21">
        <v>1</v>
      </c>
      <c r="Q99" s="30">
        <v>2</v>
      </c>
      <c r="R99" s="15">
        <v>-2</v>
      </c>
      <c r="S99" s="7">
        <v>1</v>
      </c>
      <c r="T99" s="15">
        <v>2</v>
      </c>
      <c r="U99" s="15">
        <v>6</v>
      </c>
      <c r="V99" s="7">
        <v>1</v>
      </c>
      <c r="W99" s="15">
        <v>2</v>
      </c>
      <c r="X99" s="15">
        <v>-4</v>
      </c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 t="shared" si="5"/>
        <v>9</v>
      </c>
      <c r="AX99" s="45">
        <f t="shared" si="6"/>
        <v>0</v>
      </c>
      <c r="AY99" s="37">
        <f t="shared" si="7"/>
        <v>3</v>
      </c>
    </row>
    <row r="100" spans="1:51" s="19" customFormat="1" ht="15.75" thickBot="1" x14ac:dyDescent="0.3">
      <c r="A100" s="17">
        <f t="shared" si="8"/>
        <v>96</v>
      </c>
      <c r="B100" s="62" t="s">
        <v>113</v>
      </c>
      <c r="C100" s="63" t="s">
        <v>114</v>
      </c>
      <c r="D100" s="23">
        <v>1</v>
      </c>
      <c r="E100" s="33">
        <v>1</v>
      </c>
      <c r="F100" s="33">
        <v>-11</v>
      </c>
      <c r="G100" s="25">
        <v>1</v>
      </c>
      <c r="H100" s="33">
        <v>1</v>
      </c>
      <c r="I100" s="33">
        <v>4</v>
      </c>
      <c r="J100" s="14"/>
      <c r="K100" s="33"/>
      <c r="L100" s="33"/>
      <c r="M100" s="7"/>
      <c r="N100" s="15"/>
      <c r="O100" s="82"/>
      <c r="P100" s="21">
        <v>1</v>
      </c>
      <c r="Q100" s="30">
        <v>2</v>
      </c>
      <c r="R100" s="15">
        <v>-7</v>
      </c>
      <c r="S100" s="7"/>
      <c r="T100" s="15"/>
      <c r="U100" s="15"/>
      <c r="V100" s="7">
        <v>1</v>
      </c>
      <c r="W100" s="15">
        <v>1</v>
      </c>
      <c r="X100" s="15">
        <v>-17</v>
      </c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 t="shared" si="5"/>
        <v>9</v>
      </c>
      <c r="AX100" s="45">
        <f t="shared" si="6"/>
        <v>-31</v>
      </c>
      <c r="AY100" s="37">
        <f t="shared" si="7"/>
        <v>4</v>
      </c>
    </row>
    <row r="101" spans="1:51" s="19" customFormat="1" ht="15.75" thickBot="1" x14ac:dyDescent="0.3">
      <c r="A101" s="17">
        <f t="shared" si="8"/>
        <v>97</v>
      </c>
      <c r="B101" s="90" t="s">
        <v>157</v>
      </c>
      <c r="C101" s="93" t="s">
        <v>8</v>
      </c>
      <c r="D101" s="23"/>
      <c r="E101" s="33"/>
      <c r="F101" s="33"/>
      <c r="G101" s="25">
        <v>1</v>
      </c>
      <c r="H101" s="33">
        <v>1</v>
      </c>
      <c r="I101" s="33">
        <v>-2</v>
      </c>
      <c r="J101" s="14"/>
      <c r="K101" s="33"/>
      <c r="L101" s="33"/>
      <c r="M101" s="7">
        <v>1</v>
      </c>
      <c r="N101" s="15">
        <v>1</v>
      </c>
      <c r="O101" s="82">
        <v>8</v>
      </c>
      <c r="P101" s="21"/>
      <c r="Q101" s="30"/>
      <c r="R101" s="15"/>
      <c r="S101" s="7"/>
      <c r="T101" s="15"/>
      <c r="U101" s="15"/>
      <c r="V101" s="7"/>
      <c r="W101" s="15"/>
      <c r="X101" s="15"/>
      <c r="Y101" s="13">
        <v>1</v>
      </c>
      <c r="Z101" s="15">
        <v>3</v>
      </c>
      <c r="AA101" s="15">
        <v>18</v>
      </c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 t="shared" si="5"/>
        <v>8</v>
      </c>
      <c r="AX101" s="45">
        <f t="shared" si="6"/>
        <v>24</v>
      </c>
      <c r="AY101" s="37">
        <f t="shared" ref="AY101:AY132" si="9">SUM(D101,G101,J101,M101,P101,S101,V101,Y101,AB101,AE101,AH101,AK101,AN101,AQ101,AT101)</f>
        <v>3</v>
      </c>
    </row>
    <row r="102" spans="1:51" s="19" customFormat="1" ht="16.5" thickTop="1" thickBot="1" x14ac:dyDescent="0.3">
      <c r="A102" s="17">
        <f t="shared" si="8"/>
        <v>98</v>
      </c>
      <c r="B102" s="91" t="s">
        <v>170</v>
      </c>
      <c r="C102" s="94" t="s">
        <v>57</v>
      </c>
      <c r="D102" s="23"/>
      <c r="E102" s="33"/>
      <c r="F102" s="33"/>
      <c r="G102" s="25"/>
      <c r="H102" s="33"/>
      <c r="I102" s="33"/>
      <c r="J102" s="14">
        <v>1</v>
      </c>
      <c r="K102" s="33">
        <v>1</v>
      </c>
      <c r="L102" s="33">
        <v>1</v>
      </c>
      <c r="M102" s="7"/>
      <c r="N102" s="15"/>
      <c r="O102" s="82"/>
      <c r="P102" s="21"/>
      <c r="Q102" s="30"/>
      <c r="R102" s="15"/>
      <c r="S102" s="7"/>
      <c r="T102" s="15"/>
      <c r="U102" s="15"/>
      <c r="V102" s="7">
        <v>1</v>
      </c>
      <c r="W102" s="15">
        <v>3</v>
      </c>
      <c r="X102" s="15">
        <v>30</v>
      </c>
      <c r="Y102" s="13">
        <v>1</v>
      </c>
      <c r="Z102" s="15">
        <v>1</v>
      </c>
      <c r="AA102" s="15">
        <v>-20</v>
      </c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 t="shared" si="5"/>
        <v>8</v>
      </c>
      <c r="AX102" s="45">
        <f t="shared" si="6"/>
        <v>11</v>
      </c>
      <c r="AY102" s="37">
        <f t="shared" si="9"/>
        <v>3</v>
      </c>
    </row>
    <row r="103" spans="1:51" ht="15.75" thickBot="1" x14ac:dyDescent="0.3">
      <c r="A103" s="17">
        <f t="shared" si="8"/>
        <v>99</v>
      </c>
      <c r="B103" s="88" t="s">
        <v>154</v>
      </c>
      <c r="C103" s="94" t="s">
        <v>114</v>
      </c>
      <c r="D103" s="23"/>
      <c r="E103" s="33"/>
      <c r="F103" s="33"/>
      <c r="G103" s="25">
        <v>1</v>
      </c>
      <c r="H103" s="33">
        <v>1</v>
      </c>
      <c r="I103" s="33">
        <v>4</v>
      </c>
      <c r="J103" s="14"/>
      <c r="M103" s="7"/>
      <c r="N103" s="15"/>
      <c r="O103" s="82"/>
      <c r="P103" s="21">
        <v>1</v>
      </c>
      <c r="Q103" s="30">
        <v>2</v>
      </c>
      <c r="R103" s="15">
        <v>-7</v>
      </c>
      <c r="S103" s="7"/>
      <c r="T103" s="15"/>
      <c r="U103" s="15"/>
      <c r="V103" s="7">
        <v>1</v>
      </c>
      <c r="W103" s="15">
        <v>2</v>
      </c>
      <c r="X103" s="15">
        <v>11</v>
      </c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 t="shared" si="5"/>
        <v>8</v>
      </c>
      <c r="AX103" s="45">
        <f t="shared" si="6"/>
        <v>8</v>
      </c>
      <c r="AY103" s="37">
        <f t="shared" si="9"/>
        <v>3</v>
      </c>
    </row>
    <row r="104" spans="1:51" s="19" customFormat="1" ht="15.75" thickBot="1" x14ac:dyDescent="0.3">
      <c r="A104" s="17">
        <f t="shared" si="8"/>
        <v>100</v>
      </c>
      <c r="B104" s="90" t="s">
        <v>199</v>
      </c>
      <c r="C104" s="93" t="s">
        <v>114</v>
      </c>
      <c r="D104" s="23"/>
      <c r="E104" s="33"/>
      <c r="F104" s="33"/>
      <c r="G104" s="25"/>
      <c r="H104" s="33"/>
      <c r="I104" s="33"/>
      <c r="J104" s="14"/>
      <c r="K104" s="33"/>
      <c r="L104" s="33"/>
      <c r="M104" s="7"/>
      <c r="N104" s="15"/>
      <c r="O104" s="82"/>
      <c r="P104" s="21">
        <v>1</v>
      </c>
      <c r="Q104" s="30">
        <v>2</v>
      </c>
      <c r="R104" s="15">
        <v>4</v>
      </c>
      <c r="S104" s="7">
        <v>1</v>
      </c>
      <c r="T104" s="15">
        <v>2</v>
      </c>
      <c r="U104" s="15">
        <v>-1</v>
      </c>
      <c r="V104" s="7">
        <v>1</v>
      </c>
      <c r="W104" s="15">
        <v>1</v>
      </c>
      <c r="X104" s="15">
        <v>-4</v>
      </c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 t="shared" si="5"/>
        <v>8</v>
      </c>
      <c r="AX104" s="45">
        <f t="shared" si="6"/>
        <v>-1</v>
      </c>
      <c r="AY104" s="37">
        <f t="shared" si="9"/>
        <v>3</v>
      </c>
    </row>
    <row r="105" spans="1:51" s="19" customFormat="1" ht="16.5" thickTop="1" thickBot="1" x14ac:dyDescent="0.3">
      <c r="A105" s="17">
        <f t="shared" si="8"/>
        <v>101</v>
      </c>
      <c r="B105" s="61" t="s">
        <v>141</v>
      </c>
      <c r="C105" s="92" t="s">
        <v>143</v>
      </c>
      <c r="D105" s="23"/>
      <c r="E105" s="33"/>
      <c r="F105" s="33"/>
      <c r="G105" s="25">
        <v>1</v>
      </c>
      <c r="H105" s="33">
        <v>1</v>
      </c>
      <c r="I105" s="33">
        <v>-4</v>
      </c>
      <c r="J105" s="14">
        <v>1</v>
      </c>
      <c r="K105" s="33">
        <v>1</v>
      </c>
      <c r="L105" s="33">
        <v>-6</v>
      </c>
      <c r="M105" s="7"/>
      <c r="N105" s="15"/>
      <c r="O105" s="82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>
        <v>1</v>
      </c>
      <c r="AC105" s="15">
        <v>1</v>
      </c>
      <c r="AD105" s="15">
        <v>-7</v>
      </c>
      <c r="AE105" s="7">
        <v>1</v>
      </c>
      <c r="AF105" s="15">
        <v>1</v>
      </c>
      <c r="AG105" s="15">
        <v>-13</v>
      </c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 t="shared" si="5"/>
        <v>8</v>
      </c>
      <c r="AX105" s="45">
        <f t="shared" si="6"/>
        <v>-30</v>
      </c>
      <c r="AY105" s="37">
        <f t="shared" si="9"/>
        <v>4</v>
      </c>
    </row>
    <row r="106" spans="1:51" s="19" customFormat="1" ht="15.75" thickBot="1" x14ac:dyDescent="0.3">
      <c r="A106" s="17">
        <f t="shared" si="8"/>
        <v>102</v>
      </c>
      <c r="B106" s="61" t="s">
        <v>220</v>
      </c>
      <c r="C106" s="92" t="s">
        <v>10</v>
      </c>
      <c r="D106" s="23"/>
      <c r="E106" s="33"/>
      <c r="F106" s="33"/>
      <c r="G106" s="25"/>
      <c r="H106" s="33"/>
      <c r="I106" s="33"/>
      <c r="J106" s="14"/>
      <c r="K106" s="33"/>
      <c r="L106" s="33"/>
      <c r="M106" s="7"/>
      <c r="N106" s="15"/>
      <c r="O106" s="82"/>
      <c r="P106" s="21"/>
      <c r="Q106" s="30"/>
      <c r="R106" s="15"/>
      <c r="S106" s="7">
        <v>1</v>
      </c>
      <c r="T106" s="15">
        <v>1</v>
      </c>
      <c r="U106" s="15">
        <v>-8</v>
      </c>
      <c r="V106" s="7">
        <v>1</v>
      </c>
      <c r="W106" s="15">
        <v>2</v>
      </c>
      <c r="X106" s="15">
        <v>1</v>
      </c>
      <c r="Y106" s="13">
        <v>1</v>
      </c>
      <c r="Z106" s="15">
        <v>1</v>
      </c>
      <c r="AA106" s="15">
        <v>-3</v>
      </c>
      <c r="AB106" s="7"/>
      <c r="AC106" s="15"/>
      <c r="AD106" s="15"/>
      <c r="AE106" s="7">
        <v>1</v>
      </c>
      <c r="AF106" s="15">
        <v>0</v>
      </c>
      <c r="AG106" s="15">
        <v>-23</v>
      </c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 t="shared" si="5"/>
        <v>8</v>
      </c>
      <c r="AX106" s="45">
        <f t="shared" si="6"/>
        <v>-33</v>
      </c>
      <c r="AY106" s="37">
        <f t="shared" si="9"/>
        <v>4</v>
      </c>
    </row>
    <row r="107" spans="1:51" s="19" customFormat="1" ht="15.75" thickBot="1" x14ac:dyDescent="0.3">
      <c r="A107" s="17">
        <f t="shared" si="8"/>
        <v>103</v>
      </c>
      <c r="B107" s="64" t="s">
        <v>87</v>
      </c>
      <c r="C107" s="65" t="s">
        <v>88</v>
      </c>
      <c r="D107" s="23">
        <v>1</v>
      </c>
      <c r="E107" s="33">
        <v>1</v>
      </c>
      <c r="F107" s="33">
        <v>-17</v>
      </c>
      <c r="G107" s="25"/>
      <c r="H107" s="33"/>
      <c r="I107" s="33"/>
      <c r="J107" s="14"/>
      <c r="K107" s="33"/>
      <c r="L107" s="33"/>
      <c r="M107" s="7">
        <v>1</v>
      </c>
      <c r="N107" s="15">
        <v>0</v>
      </c>
      <c r="O107" s="82">
        <v>-26</v>
      </c>
      <c r="P107" s="21">
        <v>1</v>
      </c>
      <c r="Q107" s="30">
        <v>1</v>
      </c>
      <c r="R107" s="15">
        <v>-15</v>
      </c>
      <c r="S107" s="7">
        <v>1</v>
      </c>
      <c r="T107" s="15">
        <v>1</v>
      </c>
      <c r="U107" s="15">
        <v>-14</v>
      </c>
      <c r="V107" s="7"/>
      <c r="W107" s="15"/>
      <c r="X107" s="15"/>
      <c r="Y107" s="13">
        <v>1</v>
      </c>
      <c r="Z107" s="15">
        <v>0</v>
      </c>
      <c r="AA107" s="15">
        <v>-13</v>
      </c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 t="shared" si="5"/>
        <v>8</v>
      </c>
      <c r="AX107" s="45">
        <f t="shared" si="6"/>
        <v>-85</v>
      </c>
      <c r="AY107" s="37">
        <f t="shared" si="9"/>
        <v>5</v>
      </c>
    </row>
    <row r="108" spans="1:51" s="19" customFormat="1" ht="16.5" thickTop="1" thickBot="1" x14ac:dyDescent="0.3">
      <c r="A108" s="17">
        <f t="shared" si="8"/>
        <v>104</v>
      </c>
      <c r="B108" s="61" t="s">
        <v>249</v>
      </c>
      <c r="C108" s="92" t="s">
        <v>202</v>
      </c>
      <c r="D108" s="23"/>
      <c r="E108" s="33"/>
      <c r="F108" s="33"/>
      <c r="G108" s="25"/>
      <c r="H108" s="33"/>
      <c r="I108" s="33"/>
      <c r="J108" s="14"/>
      <c r="K108" s="33"/>
      <c r="L108" s="33"/>
      <c r="M108" s="7"/>
      <c r="N108" s="15"/>
      <c r="O108" s="82"/>
      <c r="P108" s="21"/>
      <c r="Q108" s="30"/>
      <c r="R108" s="15"/>
      <c r="S108" s="7"/>
      <c r="T108" s="15"/>
      <c r="U108" s="15"/>
      <c r="V108" s="7">
        <v>1</v>
      </c>
      <c r="W108" s="15">
        <v>3</v>
      </c>
      <c r="X108" s="15">
        <v>30</v>
      </c>
      <c r="Y108" s="13"/>
      <c r="Z108" s="15"/>
      <c r="AA108" s="15"/>
      <c r="AB108" s="7">
        <v>1</v>
      </c>
      <c r="AC108" s="15">
        <v>2</v>
      </c>
      <c r="AD108" s="15">
        <v>-8</v>
      </c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 t="shared" si="5"/>
        <v>7</v>
      </c>
      <c r="AX108" s="45">
        <f t="shared" si="6"/>
        <v>22</v>
      </c>
      <c r="AY108" s="37">
        <f t="shared" si="9"/>
        <v>2</v>
      </c>
    </row>
    <row r="109" spans="1:51" s="19" customFormat="1" ht="15.75" thickBot="1" x14ac:dyDescent="0.3">
      <c r="A109" s="17">
        <f t="shared" si="8"/>
        <v>105</v>
      </c>
      <c r="B109" s="61" t="s">
        <v>181</v>
      </c>
      <c r="C109" s="92" t="s">
        <v>166</v>
      </c>
      <c r="D109" s="23"/>
      <c r="E109" s="33"/>
      <c r="F109" s="33"/>
      <c r="G109" s="25"/>
      <c r="H109" s="33"/>
      <c r="I109" s="33"/>
      <c r="J109" s="14">
        <v>1</v>
      </c>
      <c r="K109" s="33">
        <v>0</v>
      </c>
      <c r="L109" s="33">
        <v>-10</v>
      </c>
      <c r="M109" s="7"/>
      <c r="N109" s="15"/>
      <c r="O109" s="82"/>
      <c r="P109" s="21">
        <v>1</v>
      </c>
      <c r="Q109" s="30">
        <v>1</v>
      </c>
      <c r="R109" s="15">
        <v>0</v>
      </c>
      <c r="S109" s="7"/>
      <c r="T109" s="15"/>
      <c r="U109" s="15"/>
      <c r="V109" s="7">
        <v>1</v>
      </c>
      <c r="W109" s="15">
        <v>1</v>
      </c>
      <c r="X109" s="15">
        <v>-9</v>
      </c>
      <c r="Y109" s="13"/>
      <c r="Z109" s="15"/>
      <c r="AA109" s="15"/>
      <c r="AB109" s="7">
        <v>1</v>
      </c>
      <c r="AC109" s="15">
        <v>1</v>
      </c>
      <c r="AD109" s="15">
        <v>-3</v>
      </c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 t="shared" si="5"/>
        <v>7</v>
      </c>
      <c r="AX109" s="45">
        <f t="shared" si="6"/>
        <v>-22</v>
      </c>
      <c r="AY109" s="37">
        <f t="shared" si="9"/>
        <v>4</v>
      </c>
    </row>
    <row r="110" spans="1:51" s="19" customFormat="1" ht="15.75" thickBot="1" x14ac:dyDescent="0.3">
      <c r="A110" s="17">
        <f t="shared" si="8"/>
        <v>106</v>
      </c>
      <c r="B110" s="90" t="s">
        <v>211</v>
      </c>
      <c r="C110" s="93" t="s">
        <v>57</v>
      </c>
      <c r="D110" s="23"/>
      <c r="E110" s="33"/>
      <c r="F110" s="33"/>
      <c r="G110" s="25"/>
      <c r="H110" s="33"/>
      <c r="I110" s="33"/>
      <c r="J110" s="14"/>
      <c r="K110" s="33"/>
      <c r="L110" s="33"/>
      <c r="M110" s="7"/>
      <c r="N110" s="15"/>
      <c r="O110" s="82"/>
      <c r="P110" s="21">
        <v>1</v>
      </c>
      <c r="Q110" s="30">
        <v>2</v>
      </c>
      <c r="R110" s="15">
        <v>10</v>
      </c>
      <c r="S110" s="7">
        <v>1</v>
      </c>
      <c r="T110" s="15">
        <v>0</v>
      </c>
      <c r="U110" s="15">
        <v>-29</v>
      </c>
      <c r="V110" s="7">
        <v>1</v>
      </c>
      <c r="W110" s="15">
        <v>1</v>
      </c>
      <c r="X110" s="15">
        <v>-14</v>
      </c>
      <c r="Y110" s="13"/>
      <c r="Z110" s="15"/>
      <c r="AA110" s="15"/>
      <c r="AB110" s="7">
        <v>1</v>
      </c>
      <c r="AC110" s="15">
        <v>0</v>
      </c>
      <c r="AD110" s="15">
        <v>-23</v>
      </c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 t="shared" si="5"/>
        <v>7</v>
      </c>
      <c r="AX110" s="45">
        <f t="shared" si="6"/>
        <v>-56</v>
      </c>
      <c r="AY110" s="37">
        <f t="shared" si="9"/>
        <v>4</v>
      </c>
    </row>
    <row r="111" spans="1:51" ht="16.5" thickTop="1" thickBot="1" x14ac:dyDescent="0.3">
      <c r="A111" s="17">
        <f t="shared" si="8"/>
        <v>107</v>
      </c>
      <c r="B111" s="61" t="s">
        <v>152</v>
      </c>
      <c r="C111" s="92" t="s">
        <v>14</v>
      </c>
      <c r="D111" s="23"/>
      <c r="E111" s="33"/>
      <c r="F111" s="33"/>
      <c r="G111" s="25">
        <v>1</v>
      </c>
      <c r="H111" s="33">
        <v>2</v>
      </c>
      <c r="I111" s="33">
        <v>21</v>
      </c>
      <c r="J111" s="14"/>
      <c r="M111" s="7"/>
      <c r="N111" s="15"/>
      <c r="O111" s="82"/>
      <c r="P111" s="21"/>
      <c r="Q111" s="30"/>
      <c r="R111" s="15"/>
      <c r="S111" s="7"/>
      <c r="T111" s="15"/>
      <c r="U111" s="15"/>
      <c r="V111" s="7"/>
      <c r="W111" s="15"/>
      <c r="X111" s="15"/>
      <c r="Y111" s="13">
        <v>1</v>
      </c>
      <c r="Z111" s="15">
        <v>2</v>
      </c>
      <c r="AA111" s="15">
        <v>15</v>
      </c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 t="shared" si="5"/>
        <v>6</v>
      </c>
      <c r="AX111" s="45">
        <f t="shared" si="6"/>
        <v>36</v>
      </c>
      <c r="AY111" s="37">
        <f t="shared" si="9"/>
        <v>2</v>
      </c>
    </row>
    <row r="112" spans="1:51" s="19" customFormat="1" ht="15.75" thickBot="1" x14ac:dyDescent="0.3">
      <c r="A112" s="17">
        <f t="shared" si="8"/>
        <v>108</v>
      </c>
      <c r="B112" s="62" t="s">
        <v>16</v>
      </c>
      <c r="C112" s="63" t="s">
        <v>13</v>
      </c>
      <c r="D112" s="23">
        <v>1</v>
      </c>
      <c r="E112" s="33">
        <v>2</v>
      </c>
      <c r="F112" s="33">
        <v>17</v>
      </c>
      <c r="G112" s="25"/>
      <c r="H112" s="33"/>
      <c r="I112" s="33"/>
      <c r="J112" s="14">
        <v>1</v>
      </c>
      <c r="K112" s="33">
        <v>2</v>
      </c>
      <c r="L112" s="33">
        <v>16</v>
      </c>
      <c r="M112" s="7"/>
      <c r="N112" s="15"/>
      <c r="O112" s="82"/>
      <c r="P112" s="21"/>
      <c r="Q112" s="30"/>
      <c r="R112" s="15"/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 t="shared" si="5"/>
        <v>6</v>
      </c>
      <c r="AX112" s="45">
        <f t="shared" si="6"/>
        <v>33</v>
      </c>
      <c r="AY112" s="37">
        <f t="shared" si="9"/>
        <v>2</v>
      </c>
    </row>
    <row r="113" spans="1:51" s="19" customFormat="1" ht="15.75" thickBot="1" x14ac:dyDescent="0.3">
      <c r="A113" s="17">
        <f t="shared" si="8"/>
        <v>109</v>
      </c>
      <c r="B113" s="42" t="s">
        <v>173</v>
      </c>
      <c r="C113" s="29" t="s">
        <v>57</v>
      </c>
      <c r="D113" s="23"/>
      <c r="E113" s="33"/>
      <c r="F113" s="33"/>
      <c r="G113" s="25"/>
      <c r="H113" s="33"/>
      <c r="I113" s="33"/>
      <c r="J113" s="14">
        <v>1</v>
      </c>
      <c r="K113" s="33">
        <v>2</v>
      </c>
      <c r="L113" s="33">
        <v>10</v>
      </c>
      <c r="M113" s="7"/>
      <c r="N113" s="15"/>
      <c r="O113" s="82"/>
      <c r="P113" s="21"/>
      <c r="Q113" s="30"/>
      <c r="R113" s="15"/>
      <c r="S113" s="7"/>
      <c r="T113" s="15"/>
      <c r="U113" s="15"/>
      <c r="V113" s="7">
        <v>1</v>
      </c>
      <c r="W113" s="15">
        <v>2</v>
      </c>
      <c r="X113" s="15">
        <v>7</v>
      </c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 t="shared" si="5"/>
        <v>6</v>
      </c>
      <c r="AX113" s="45">
        <f t="shared" si="6"/>
        <v>17</v>
      </c>
      <c r="AY113" s="37">
        <f t="shared" si="9"/>
        <v>2</v>
      </c>
    </row>
    <row r="114" spans="1:51" s="19" customFormat="1" ht="15.75" thickBot="1" x14ac:dyDescent="0.3">
      <c r="A114" s="17">
        <f t="shared" si="8"/>
        <v>110</v>
      </c>
      <c r="B114" s="87" t="s">
        <v>104</v>
      </c>
      <c r="C114" s="87" t="s">
        <v>8</v>
      </c>
      <c r="D114" s="23">
        <v>1</v>
      </c>
      <c r="E114" s="33">
        <v>2</v>
      </c>
      <c r="F114" s="33">
        <v>4</v>
      </c>
      <c r="G114" s="25"/>
      <c r="H114" s="33"/>
      <c r="I114" s="33"/>
      <c r="J114" s="14"/>
      <c r="K114" s="33"/>
      <c r="L114" s="33"/>
      <c r="M114" s="7"/>
      <c r="N114" s="15"/>
      <c r="O114" s="82"/>
      <c r="P114" s="21"/>
      <c r="Q114" s="30"/>
      <c r="R114" s="15"/>
      <c r="S114" s="7"/>
      <c r="T114" s="15"/>
      <c r="U114" s="15"/>
      <c r="V114" s="7"/>
      <c r="W114" s="15"/>
      <c r="X114" s="15"/>
      <c r="Y114" s="13">
        <v>1</v>
      </c>
      <c r="Z114" s="15">
        <v>2</v>
      </c>
      <c r="AA114" s="15">
        <v>8</v>
      </c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 t="shared" si="5"/>
        <v>6</v>
      </c>
      <c r="AX114" s="45">
        <f t="shared" si="6"/>
        <v>12</v>
      </c>
      <c r="AY114" s="37">
        <f t="shared" si="9"/>
        <v>2</v>
      </c>
    </row>
    <row r="115" spans="1:51" s="19" customFormat="1" ht="15.75" thickBot="1" x14ac:dyDescent="0.3">
      <c r="A115" s="17">
        <f t="shared" si="8"/>
        <v>111</v>
      </c>
      <c r="B115" s="99" t="s">
        <v>222</v>
      </c>
      <c r="C115" s="100" t="s">
        <v>114</v>
      </c>
      <c r="D115" s="23"/>
      <c r="E115" s="33"/>
      <c r="F115" s="33"/>
      <c r="G115" s="25"/>
      <c r="H115" s="33"/>
      <c r="I115" s="33"/>
      <c r="J115" s="14"/>
      <c r="K115" s="33"/>
      <c r="L115" s="33"/>
      <c r="M115" s="7"/>
      <c r="N115" s="15"/>
      <c r="O115" s="82"/>
      <c r="P115" s="21"/>
      <c r="Q115" s="30"/>
      <c r="R115" s="15"/>
      <c r="S115" s="7">
        <v>1</v>
      </c>
      <c r="T115" s="15">
        <v>2</v>
      </c>
      <c r="U115" s="15">
        <v>6</v>
      </c>
      <c r="V115" s="7">
        <v>1</v>
      </c>
      <c r="W115" s="15">
        <v>2</v>
      </c>
      <c r="X115" s="15">
        <v>-4</v>
      </c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 t="shared" si="5"/>
        <v>6</v>
      </c>
      <c r="AX115" s="45">
        <f t="shared" si="6"/>
        <v>2</v>
      </c>
      <c r="AY115" s="37">
        <f t="shared" si="9"/>
        <v>2</v>
      </c>
    </row>
    <row r="116" spans="1:51" s="60" customFormat="1" ht="15.75" thickBot="1" x14ac:dyDescent="0.3">
      <c r="A116" s="17">
        <f t="shared" si="8"/>
        <v>112</v>
      </c>
      <c r="B116" s="66" t="s">
        <v>19</v>
      </c>
      <c r="C116" s="66" t="s">
        <v>20</v>
      </c>
      <c r="D116" s="23">
        <v>1</v>
      </c>
      <c r="E116" s="33">
        <v>1</v>
      </c>
      <c r="F116" s="33">
        <v>-9</v>
      </c>
      <c r="G116" s="25"/>
      <c r="H116" s="33"/>
      <c r="I116" s="33"/>
      <c r="J116" s="14"/>
      <c r="K116" s="33"/>
      <c r="L116" s="33"/>
      <c r="M116" s="7"/>
      <c r="N116" s="15"/>
      <c r="O116" s="82"/>
      <c r="P116" s="21">
        <v>1</v>
      </c>
      <c r="Q116" s="30">
        <v>2</v>
      </c>
      <c r="R116" s="15">
        <v>13</v>
      </c>
      <c r="S116" s="7"/>
      <c r="T116" s="15"/>
      <c r="U116" s="15"/>
      <c r="V116" s="7"/>
      <c r="W116" s="15"/>
      <c r="X116" s="15"/>
      <c r="Y116" s="13">
        <v>1</v>
      </c>
      <c r="Z116" s="15">
        <v>0</v>
      </c>
      <c r="AA116" s="15">
        <v>-15</v>
      </c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 t="shared" si="5"/>
        <v>6</v>
      </c>
      <c r="AX116" s="45">
        <f t="shared" si="6"/>
        <v>-11</v>
      </c>
      <c r="AY116" s="37">
        <f t="shared" si="9"/>
        <v>3</v>
      </c>
    </row>
    <row r="117" spans="1:51" s="60" customFormat="1" ht="15.75" thickBot="1" x14ac:dyDescent="0.3">
      <c r="A117" s="17">
        <f t="shared" si="8"/>
        <v>113</v>
      </c>
      <c r="B117" s="66" t="s">
        <v>28</v>
      </c>
      <c r="C117" s="66" t="s">
        <v>20</v>
      </c>
      <c r="D117" s="23">
        <v>1</v>
      </c>
      <c r="E117" s="33">
        <v>1</v>
      </c>
      <c r="F117" s="33">
        <v>-9</v>
      </c>
      <c r="G117" s="25"/>
      <c r="H117" s="33"/>
      <c r="I117" s="33"/>
      <c r="J117" s="14"/>
      <c r="K117" s="33"/>
      <c r="L117" s="33"/>
      <c r="M117" s="7"/>
      <c r="N117" s="15"/>
      <c r="O117" s="82"/>
      <c r="P117" s="21">
        <v>1</v>
      </c>
      <c r="Q117" s="30">
        <v>2</v>
      </c>
      <c r="R117" s="15">
        <v>13</v>
      </c>
      <c r="S117" s="7"/>
      <c r="T117" s="15"/>
      <c r="U117" s="15"/>
      <c r="V117" s="7"/>
      <c r="W117" s="15"/>
      <c r="X117" s="15"/>
      <c r="Y117" s="13">
        <v>1</v>
      </c>
      <c r="Z117" s="15">
        <v>0</v>
      </c>
      <c r="AA117" s="15">
        <v>-15</v>
      </c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 t="shared" si="5"/>
        <v>6</v>
      </c>
      <c r="AX117" s="45">
        <f t="shared" si="6"/>
        <v>-11</v>
      </c>
      <c r="AY117" s="37">
        <f t="shared" si="9"/>
        <v>3</v>
      </c>
    </row>
    <row r="118" spans="1:51" s="19" customFormat="1" ht="15.75" thickBot="1" x14ac:dyDescent="0.3">
      <c r="A118" s="17">
        <f t="shared" si="8"/>
        <v>114</v>
      </c>
      <c r="B118" s="42" t="s">
        <v>142</v>
      </c>
      <c r="C118" s="29" t="s">
        <v>143</v>
      </c>
      <c r="D118" s="23"/>
      <c r="E118" s="33"/>
      <c r="F118" s="33"/>
      <c r="G118" s="25">
        <v>1</v>
      </c>
      <c r="H118" s="33">
        <v>1</v>
      </c>
      <c r="I118" s="33">
        <v>-4</v>
      </c>
      <c r="J118" s="14">
        <v>1</v>
      </c>
      <c r="K118" s="33">
        <v>1</v>
      </c>
      <c r="L118" s="33">
        <v>-6</v>
      </c>
      <c r="M118" s="7"/>
      <c r="N118" s="15"/>
      <c r="O118" s="82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>
        <v>1</v>
      </c>
      <c r="AC118" s="15">
        <v>1</v>
      </c>
      <c r="AD118" s="15">
        <v>-7</v>
      </c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 t="shared" si="5"/>
        <v>6</v>
      </c>
      <c r="AX118" s="45">
        <f t="shared" si="6"/>
        <v>-17</v>
      </c>
      <c r="AY118" s="37">
        <f t="shared" si="9"/>
        <v>3</v>
      </c>
    </row>
    <row r="119" spans="1:51" s="19" customFormat="1" ht="15.75" thickBot="1" x14ac:dyDescent="0.3">
      <c r="A119" s="17">
        <f t="shared" si="8"/>
        <v>115</v>
      </c>
      <c r="B119" s="42" t="s">
        <v>215</v>
      </c>
      <c r="C119" s="29" t="s">
        <v>14</v>
      </c>
      <c r="D119" s="23"/>
      <c r="E119" s="33"/>
      <c r="F119" s="33"/>
      <c r="G119" s="25"/>
      <c r="H119" s="33"/>
      <c r="I119" s="33"/>
      <c r="J119" s="14"/>
      <c r="K119" s="33"/>
      <c r="L119" s="33"/>
      <c r="M119" s="7"/>
      <c r="N119" s="15"/>
      <c r="O119" s="82"/>
      <c r="P119" s="21"/>
      <c r="Q119" s="30"/>
      <c r="R119" s="15"/>
      <c r="S119" s="7">
        <v>1</v>
      </c>
      <c r="T119" s="15">
        <v>0</v>
      </c>
      <c r="U119" s="15">
        <v>-20</v>
      </c>
      <c r="V119" s="7"/>
      <c r="W119" s="15"/>
      <c r="X119" s="15"/>
      <c r="Y119" s="13">
        <v>1</v>
      </c>
      <c r="Z119" s="15">
        <v>1</v>
      </c>
      <c r="AA119" s="15">
        <v>-2</v>
      </c>
      <c r="AB119" s="7"/>
      <c r="AC119" s="15"/>
      <c r="AD119" s="15"/>
      <c r="AE119" s="7">
        <v>1</v>
      </c>
      <c r="AF119" s="15">
        <v>2</v>
      </c>
      <c r="AG119" s="15">
        <v>-2</v>
      </c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 t="shared" si="5"/>
        <v>6</v>
      </c>
      <c r="AX119" s="45">
        <f t="shared" si="6"/>
        <v>-24</v>
      </c>
      <c r="AY119" s="37">
        <f t="shared" si="9"/>
        <v>3</v>
      </c>
    </row>
    <row r="120" spans="1:51" s="19" customFormat="1" ht="15.75" thickBot="1" x14ac:dyDescent="0.3">
      <c r="A120" s="17">
        <f t="shared" si="8"/>
        <v>116</v>
      </c>
      <c r="B120" s="42" t="s">
        <v>212</v>
      </c>
      <c r="C120" s="29" t="s">
        <v>57</v>
      </c>
      <c r="D120" s="23"/>
      <c r="E120" s="33"/>
      <c r="F120" s="33"/>
      <c r="G120" s="25"/>
      <c r="H120" s="33"/>
      <c r="I120" s="33"/>
      <c r="J120" s="14"/>
      <c r="K120" s="33"/>
      <c r="L120" s="33"/>
      <c r="M120" s="7"/>
      <c r="N120" s="15"/>
      <c r="O120" s="82"/>
      <c r="P120" s="21">
        <v>1</v>
      </c>
      <c r="Q120" s="30">
        <v>2</v>
      </c>
      <c r="R120" s="15">
        <v>10</v>
      </c>
      <c r="S120" s="7">
        <v>1</v>
      </c>
      <c r="T120" s="15">
        <v>0</v>
      </c>
      <c r="U120" s="15">
        <v>-29</v>
      </c>
      <c r="V120" s="7">
        <v>1</v>
      </c>
      <c r="W120" s="15">
        <v>1</v>
      </c>
      <c r="X120" s="15">
        <v>-14</v>
      </c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 t="shared" si="5"/>
        <v>6</v>
      </c>
      <c r="AX120" s="45">
        <f t="shared" si="6"/>
        <v>-33</v>
      </c>
      <c r="AY120" s="37">
        <f t="shared" si="9"/>
        <v>3</v>
      </c>
    </row>
    <row r="121" spans="1:51" s="19" customFormat="1" ht="15.75" thickBot="1" x14ac:dyDescent="0.3">
      <c r="A121" s="17">
        <f t="shared" si="8"/>
        <v>117</v>
      </c>
      <c r="B121" s="42" t="s">
        <v>234</v>
      </c>
      <c r="C121" s="29" t="s">
        <v>21</v>
      </c>
      <c r="D121" s="23"/>
      <c r="E121" s="33"/>
      <c r="F121" s="33"/>
      <c r="G121" s="25"/>
      <c r="H121" s="33"/>
      <c r="I121" s="33"/>
      <c r="J121" s="14"/>
      <c r="K121" s="33"/>
      <c r="L121" s="33"/>
      <c r="M121" s="7"/>
      <c r="N121" s="15"/>
      <c r="O121" s="82"/>
      <c r="P121" s="21"/>
      <c r="Q121" s="30"/>
      <c r="R121" s="15"/>
      <c r="S121" s="7"/>
      <c r="T121" s="15"/>
      <c r="U121" s="15"/>
      <c r="V121" s="7">
        <v>1</v>
      </c>
      <c r="W121" s="15">
        <v>0</v>
      </c>
      <c r="X121" s="15">
        <v>-16</v>
      </c>
      <c r="Y121" s="13">
        <v>1</v>
      </c>
      <c r="Z121" s="15">
        <v>2</v>
      </c>
      <c r="AA121" s="15">
        <v>-6</v>
      </c>
      <c r="AB121" s="7"/>
      <c r="AC121" s="15"/>
      <c r="AD121" s="15"/>
      <c r="AE121" s="7">
        <v>1</v>
      </c>
      <c r="AF121" s="15">
        <v>1</v>
      </c>
      <c r="AG121" s="15">
        <v>-14</v>
      </c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 t="shared" si="5"/>
        <v>6</v>
      </c>
      <c r="AX121" s="45">
        <f t="shared" si="6"/>
        <v>-36</v>
      </c>
      <c r="AY121" s="37">
        <f t="shared" si="9"/>
        <v>3</v>
      </c>
    </row>
    <row r="122" spans="1:51" s="19" customFormat="1" ht="15.75" thickBot="1" x14ac:dyDescent="0.3">
      <c r="A122" s="17">
        <f t="shared" si="8"/>
        <v>118</v>
      </c>
      <c r="B122" s="42" t="s">
        <v>233</v>
      </c>
      <c r="C122" s="29" t="s">
        <v>21</v>
      </c>
      <c r="D122" s="23"/>
      <c r="E122" s="33"/>
      <c r="F122" s="33"/>
      <c r="G122" s="25"/>
      <c r="H122" s="33"/>
      <c r="I122" s="33"/>
      <c r="J122" s="14"/>
      <c r="K122" s="33"/>
      <c r="L122" s="33"/>
      <c r="M122" s="7"/>
      <c r="N122" s="15"/>
      <c r="O122" s="82"/>
      <c r="P122" s="21"/>
      <c r="Q122" s="30"/>
      <c r="R122" s="15"/>
      <c r="S122" s="7"/>
      <c r="T122" s="15"/>
      <c r="U122" s="15"/>
      <c r="V122" s="7">
        <v>1</v>
      </c>
      <c r="W122" s="15">
        <v>0</v>
      </c>
      <c r="X122" s="15">
        <v>-16</v>
      </c>
      <c r="Y122" s="13">
        <v>1</v>
      </c>
      <c r="Z122" s="15">
        <v>2</v>
      </c>
      <c r="AA122" s="15">
        <v>-6</v>
      </c>
      <c r="AB122" s="7"/>
      <c r="AC122" s="15"/>
      <c r="AD122" s="15"/>
      <c r="AE122" s="7">
        <v>1</v>
      </c>
      <c r="AF122" s="15">
        <v>1</v>
      </c>
      <c r="AG122" s="15">
        <v>-14</v>
      </c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 t="shared" si="5"/>
        <v>6</v>
      </c>
      <c r="AX122" s="45">
        <f t="shared" si="6"/>
        <v>-36</v>
      </c>
      <c r="AY122" s="37">
        <f t="shared" si="9"/>
        <v>3</v>
      </c>
    </row>
    <row r="123" spans="1:51" s="19" customFormat="1" ht="15.75" thickBot="1" x14ac:dyDescent="0.3">
      <c r="A123" s="17">
        <f t="shared" si="8"/>
        <v>119</v>
      </c>
      <c r="B123" s="87" t="s">
        <v>74</v>
      </c>
      <c r="C123" s="87" t="s">
        <v>24</v>
      </c>
      <c r="D123" s="23">
        <v>1</v>
      </c>
      <c r="E123" s="33">
        <v>1</v>
      </c>
      <c r="F123" s="33">
        <v>-16</v>
      </c>
      <c r="G123" s="25">
        <v>1</v>
      </c>
      <c r="H123" s="33">
        <v>1</v>
      </c>
      <c r="I123" s="33">
        <v>-8</v>
      </c>
      <c r="J123" s="14">
        <v>1</v>
      </c>
      <c r="K123" s="33">
        <v>1</v>
      </c>
      <c r="L123" s="33">
        <v>-14</v>
      </c>
      <c r="M123" s="7"/>
      <c r="N123" s="15"/>
      <c r="O123" s="82"/>
      <c r="P123" s="21"/>
      <c r="Q123" s="30"/>
      <c r="R123" s="15"/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 t="shared" si="5"/>
        <v>6</v>
      </c>
      <c r="AX123" s="45">
        <f t="shared" si="6"/>
        <v>-38</v>
      </c>
      <c r="AY123" s="37">
        <f t="shared" si="9"/>
        <v>3</v>
      </c>
    </row>
    <row r="124" spans="1:51" s="19" customFormat="1" ht="15.75" thickBot="1" x14ac:dyDescent="0.3">
      <c r="A124" s="17">
        <f t="shared" si="8"/>
        <v>120</v>
      </c>
      <c r="B124" s="87" t="s">
        <v>75</v>
      </c>
      <c r="C124" s="89" t="s">
        <v>24</v>
      </c>
      <c r="D124" s="23">
        <v>1</v>
      </c>
      <c r="E124" s="33">
        <v>1</v>
      </c>
      <c r="F124" s="33">
        <v>-16</v>
      </c>
      <c r="G124" s="25">
        <v>1</v>
      </c>
      <c r="H124" s="33">
        <v>1</v>
      </c>
      <c r="I124" s="33">
        <v>-8</v>
      </c>
      <c r="J124" s="14">
        <v>1</v>
      </c>
      <c r="K124" s="33">
        <v>1</v>
      </c>
      <c r="L124" s="33">
        <v>-14</v>
      </c>
      <c r="M124" s="7"/>
      <c r="N124" s="15"/>
      <c r="O124" s="82"/>
      <c r="P124" s="21"/>
      <c r="Q124" s="30"/>
      <c r="R124" s="15"/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 t="shared" si="5"/>
        <v>6</v>
      </c>
      <c r="AX124" s="45">
        <f t="shared" si="6"/>
        <v>-38</v>
      </c>
      <c r="AY124" s="37">
        <f t="shared" si="9"/>
        <v>3</v>
      </c>
    </row>
    <row r="125" spans="1:51" s="19" customFormat="1" ht="15.75" thickBot="1" x14ac:dyDescent="0.3">
      <c r="A125" s="17">
        <f t="shared" si="8"/>
        <v>121</v>
      </c>
      <c r="B125" s="42" t="s">
        <v>159</v>
      </c>
      <c r="C125" s="29" t="s">
        <v>67</v>
      </c>
      <c r="D125" s="23"/>
      <c r="E125" s="33"/>
      <c r="F125" s="33"/>
      <c r="G125" s="25">
        <v>1</v>
      </c>
      <c r="H125" s="33">
        <v>1</v>
      </c>
      <c r="I125" s="33">
        <v>-1</v>
      </c>
      <c r="J125" s="14">
        <v>1</v>
      </c>
      <c r="K125" s="33">
        <v>1</v>
      </c>
      <c r="L125" s="33">
        <v>-15</v>
      </c>
      <c r="M125" s="7"/>
      <c r="N125" s="15"/>
      <c r="O125" s="82"/>
      <c r="P125" s="21"/>
      <c r="Q125" s="30"/>
      <c r="R125" s="15"/>
      <c r="S125" s="7"/>
      <c r="T125" s="15"/>
      <c r="U125" s="15"/>
      <c r="V125" s="7"/>
      <c r="W125" s="15"/>
      <c r="X125" s="15"/>
      <c r="Y125" s="13">
        <v>1</v>
      </c>
      <c r="Z125" s="15">
        <v>0</v>
      </c>
      <c r="AA125" s="15">
        <v>-18</v>
      </c>
      <c r="AB125" s="7"/>
      <c r="AC125" s="15"/>
      <c r="AD125" s="15"/>
      <c r="AE125" s="7">
        <v>1</v>
      </c>
      <c r="AF125" s="15">
        <v>0</v>
      </c>
      <c r="AG125" s="15">
        <v>-26</v>
      </c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 t="shared" si="5"/>
        <v>6</v>
      </c>
      <c r="AX125" s="45">
        <f t="shared" si="6"/>
        <v>-60</v>
      </c>
      <c r="AY125" s="37">
        <f t="shared" si="9"/>
        <v>4</v>
      </c>
    </row>
    <row r="126" spans="1:51" s="19" customFormat="1" ht="15.75" thickBot="1" x14ac:dyDescent="0.3">
      <c r="A126" s="17">
        <f t="shared" si="8"/>
        <v>122</v>
      </c>
      <c r="B126" s="42" t="s">
        <v>221</v>
      </c>
      <c r="C126" s="29" t="s">
        <v>166</v>
      </c>
      <c r="D126" s="23"/>
      <c r="E126" s="33"/>
      <c r="F126" s="33"/>
      <c r="G126" s="25"/>
      <c r="H126" s="33"/>
      <c r="I126" s="33"/>
      <c r="J126" s="14"/>
      <c r="K126" s="33"/>
      <c r="L126" s="33"/>
      <c r="M126" s="7"/>
      <c r="N126" s="15"/>
      <c r="O126" s="82"/>
      <c r="P126" s="21"/>
      <c r="Q126" s="30"/>
      <c r="R126" s="15"/>
      <c r="S126" s="7">
        <v>1</v>
      </c>
      <c r="T126" s="15">
        <v>2</v>
      </c>
      <c r="U126" s="15">
        <v>17</v>
      </c>
      <c r="V126" s="7">
        <v>1</v>
      </c>
      <c r="W126" s="15">
        <v>1</v>
      </c>
      <c r="X126" s="15">
        <v>-9</v>
      </c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 t="shared" si="5"/>
        <v>5</v>
      </c>
      <c r="AX126" s="45">
        <f t="shared" si="6"/>
        <v>8</v>
      </c>
      <c r="AY126" s="37">
        <f t="shared" si="9"/>
        <v>2</v>
      </c>
    </row>
    <row r="127" spans="1:51" s="19" customFormat="1" ht="15.75" thickBot="1" x14ac:dyDescent="0.3">
      <c r="A127" s="17">
        <f t="shared" si="8"/>
        <v>123</v>
      </c>
      <c r="B127" s="42" t="s">
        <v>242</v>
      </c>
      <c r="C127" s="29" t="s">
        <v>57</v>
      </c>
      <c r="D127" s="23"/>
      <c r="E127" s="33"/>
      <c r="F127" s="33"/>
      <c r="G127" s="25"/>
      <c r="H127" s="33"/>
      <c r="I127" s="33"/>
      <c r="J127" s="14"/>
      <c r="K127" s="33"/>
      <c r="L127" s="33"/>
      <c r="M127" s="7"/>
      <c r="N127" s="15"/>
      <c r="O127" s="82"/>
      <c r="P127" s="21"/>
      <c r="Q127" s="30"/>
      <c r="R127" s="15"/>
      <c r="S127" s="7"/>
      <c r="T127" s="15"/>
      <c r="U127" s="15"/>
      <c r="V127" s="7">
        <v>1</v>
      </c>
      <c r="W127" s="15">
        <v>1</v>
      </c>
      <c r="X127" s="15">
        <v>-2</v>
      </c>
      <c r="Y127" s="13">
        <v>1</v>
      </c>
      <c r="Z127" s="15">
        <v>2</v>
      </c>
      <c r="AA127" s="15">
        <v>5</v>
      </c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 t="shared" si="5"/>
        <v>5</v>
      </c>
      <c r="AX127" s="45">
        <f t="shared" si="6"/>
        <v>3</v>
      </c>
      <c r="AY127" s="37">
        <f t="shared" si="9"/>
        <v>2</v>
      </c>
    </row>
    <row r="128" spans="1:51" s="19" customFormat="1" ht="15.75" thickBot="1" x14ac:dyDescent="0.3">
      <c r="A128" s="17">
        <f t="shared" si="8"/>
        <v>124</v>
      </c>
      <c r="B128" s="78" t="s">
        <v>169</v>
      </c>
      <c r="C128" s="78" t="s">
        <v>57</v>
      </c>
      <c r="D128" s="23"/>
      <c r="E128" s="33"/>
      <c r="F128" s="33"/>
      <c r="G128" s="25"/>
      <c r="H128" s="33"/>
      <c r="I128" s="33"/>
      <c r="J128" s="14">
        <v>1</v>
      </c>
      <c r="K128" s="33">
        <v>1</v>
      </c>
      <c r="L128" s="33">
        <v>1</v>
      </c>
      <c r="M128" s="7"/>
      <c r="N128" s="15"/>
      <c r="O128" s="82"/>
      <c r="P128" s="21"/>
      <c r="Q128" s="30"/>
      <c r="R128" s="15"/>
      <c r="S128" s="7"/>
      <c r="T128" s="15"/>
      <c r="U128" s="15"/>
      <c r="V128" s="7">
        <v>1</v>
      </c>
      <c r="W128" s="15">
        <v>2</v>
      </c>
      <c r="X128" s="15">
        <v>1</v>
      </c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 t="shared" si="5"/>
        <v>5</v>
      </c>
      <c r="AX128" s="45">
        <f t="shared" si="6"/>
        <v>2</v>
      </c>
      <c r="AY128" s="37">
        <f t="shared" si="9"/>
        <v>2</v>
      </c>
    </row>
    <row r="129" spans="1:51" s="19" customFormat="1" ht="15.75" thickBot="1" x14ac:dyDescent="0.3">
      <c r="A129" s="17">
        <f t="shared" si="8"/>
        <v>125</v>
      </c>
      <c r="B129" s="42" t="s">
        <v>299</v>
      </c>
      <c r="C129" s="29" t="s">
        <v>20</v>
      </c>
      <c r="D129" s="23"/>
      <c r="E129" s="33"/>
      <c r="F129" s="33"/>
      <c r="G129" s="25"/>
      <c r="H129" s="33"/>
      <c r="I129" s="33"/>
      <c r="J129" s="14"/>
      <c r="K129" s="33"/>
      <c r="L129" s="33"/>
      <c r="M129" s="7"/>
      <c r="N129" s="15"/>
      <c r="O129" s="82"/>
      <c r="P129" s="21"/>
      <c r="Q129" s="30"/>
      <c r="R129" s="15"/>
      <c r="S129" s="7"/>
      <c r="T129" s="15"/>
      <c r="U129" s="15"/>
      <c r="V129" s="7"/>
      <c r="W129" s="15"/>
      <c r="X129" s="15"/>
      <c r="Y129" s="13"/>
      <c r="Z129" s="15"/>
      <c r="AA129" s="15"/>
      <c r="AB129" s="7">
        <v>1</v>
      </c>
      <c r="AC129" s="15">
        <v>2</v>
      </c>
      <c r="AD129" s="15">
        <v>6</v>
      </c>
      <c r="AE129" s="7">
        <v>1</v>
      </c>
      <c r="AF129" s="15">
        <v>1</v>
      </c>
      <c r="AG129" s="15">
        <v>-8</v>
      </c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 t="shared" si="5"/>
        <v>5</v>
      </c>
      <c r="AX129" s="45">
        <f t="shared" si="6"/>
        <v>-2</v>
      </c>
      <c r="AY129" s="37">
        <f t="shared" si="9"/>
        <v>2</v>
      </c>
    </row>
    <row r="130" spans="1:51" s="19" customFormat="1" ht="15.75" thickBot="1" x14ac:dyDescent="0.3">
      <c r="A130" s="17">
        <f t="shared" si="8"/>
        <v>126</v>
      </c>
      <c r="B130" s="78" t="s">
        <v>298</v>
      </c>
      <c r="C130" s="78" t="s">
        <v>20</v>
      </c>
      <c r="D130" s="23"/>
      <c r="E130" s="33"/>
      <c r="F130" s="33"/>
      <c r="G130" s="25"/>
      <c r="H130" s="33"/>
      <c r="I130" s="33"/>
      <c r="J130" s="14"/>
      <c r="K130" s="33"/>
      <c r="L130" s="33"/>
      <c r="M130" s="7"/>
      <c r="N130" s="15"/>
      <c r="O130" s="82"/>
      <c r="P130" s="21"/>
      <c r="Q130" s="30"/>
      <c r="R130" s="15"/>
      <c r="S130" s="7"/>
      <c r="T130" s="15"/>
      <c r="U130" s="15"/>
      <c r="V130" s="7"/>
      <c r="W130" s="15"/>
      <c r="X130" s="15"/>
      <c r="Y130" s="13"/>
      <c r="Z130" s="15"/>
      <c r="AA130" s="15"/>
      <c r="AB130" s="7">
        <v>1</v>
      </c>
      <c r="AC130" s="15">
        <v>2</v>
      </c>
      <c r="AD130" s="15">
        <v>6</v>
      </c>
      <c r="AE130" s="7">
        <v>1</v>
      </c>
      <c r="AF130" s="15">
        <v>1</v>
      </c>
      <c r="AG130" s="15">
        <v>-8</v>
      </c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 t="shared" si="5"/>
        <v>5</v>
      </c>
      <c r="AX130" s="45">
        <f t="shared" si="6"/>
        <v>-2</v>
      </c>
      <c r="AY130" s="37">
        <f t="shared" si="9"/>
        <v>2</v>
      </c>
    </row>
    <row r="131" spans="1:51" s="19" customFormat="1" ht="15.75" thickBot="1" x14ac:dyDescent="0.3">
      <c r="A131" s="17">
        <f t="shared" si="8"/>
        <v>127</v>
      </c>
      <c r="B131" s="78" t="s">
        <v>205</v>
      </c>
      <c r="C131" s="78" t="s">
        <v>13</v>
      </c>
      <c r="D131" s="23"/>
      <c r="E131" s="33"/>
      <c r="F131" s="33"/>
      <c r="G131" s="25"/>
      <c r="H131" s="33"/>
      <c r="I131" s="33"/>
      <c r="J131" s="14"/>
      <c r="K131" s="33"/>
      <c r="L131" s="33"/>
      <c r="M131" s="7"/>
      <c r="N131" s="15"/>
      <c r="O131" s="82"/>
      <c r="P131" s="21">
        <v>1</v>
      </c>
      <c r="Q131" s="30">
        <v>2</v>
      </c>
      <c r="R131" s="15">
        <v>7</v>
      </c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>
        <v>1</v>
      </c>
      <c r="AF131" s="15">
        <v>1</v>
      </c>
      <c r="AG131" s="15">
        <v>-12</v>
      </c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 t="shared" si="5"/>
        <v>5</v>
      </c>
      <c r="AX131" s="45">
        <f t="shared" si="6"/>
        <v>-5</v>
      </c>
      <c r="AY131" s="37">
        <f t="shared" si="9"/>
        <v>2</v>
      </c>
    </row>
    <row r="132" spans="1:51" s="19" customFormat="1" ht="15.75" thickBot="1" x14ac:dyDescent="0.3">
      <c r="A132" s="17">
        <f t="shared" si="8"/>
        <v>128</v>
      </c>
      <c r="B132" s="87" t="s">
        <v>92</v>
      </c>
      <c r="C132" s="87" t="s">
        <v>8</v>
      </c>
      <c r="D132" s="23">
        <v>1</v>
      </c>
      <c r="E132" s="33">
        <v>1</v>
      </c>
      <c r="F132" s="33">
        <v>-18</v>
      </c>
      <c r="G132" s="25"/>
      <c r="H132" s="33"/>
      <c r="I132" s="33"/>
      <c r="J132" s="14"/>
      <c r="K132" s="33"/>
      <c r="L132" s="33"/>
      <c r="M132" s="7"/>
      <c r="N132" s="15"/>
      <c r="O132" s="82"/>
      <c r="P132" s="21"/>
      <c r="Q132" s="30"/>
      <c r="R132" s="15"/>
      <c r="S132" s="7"/>
      <c r="T132" s="15"/>
      <c r="U132" s="15"/>
      <c r="V132" s="7"/>
      <c r="W132" s="15"/>
      <c r="X132" s="15"/>
      <c r="Y132" s="13">
        <v>1</v>
      </c>
      <c r="Z132" s="15">
        <v>2</v>
      </c>
      <c r="AA132" s="15">
        <v>11</v>
      </c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 t="shared" si="5"/>
        <v>5</v>
      </c>
      <c r="AX132" s="45">
        <f t="shared" si="6"/>
        <v>-7</v>
      </c>
      <c r="AY132" s="37">
        <f t="shared" si="9"/>
        <v>2</v>
      </c>
    </row>
    <row r="133" spans="1:51" s="19" customFormat="1" ht="15.75" thickBot="1" x14ac:dyDescent="0.3">
      <c r="A133" s="17">
        <f t="shared" si="8"/>
        <v>129</v>
      </c>
      <c r="B133" s="42" t="s">
        <v>224</v>
      </c>
      <c r="C133" s="29" t="s">
        <v>15</v>
      </c>
      <c r="D133" s="23"/>
      <c r="E133" s="33"/>
      <c r="F133" s="33"/>
      <c r="G133" s="25"/>
      <c r="H133" s="33"/>
      <c r="I133" s="33"/>
      <c r="J133" s="14"/>
      <c r="K133" s="33"/>
      <c r="L133" s="33"/>
      <c r="M133" s="7"/>
      <c r="N133" s="15"/>
      <c r="O133" s="82"/>
      <c r="P133" s="21"/>
      <c r="Q133" s="30"/>
      <c r="R133" s="15"/>
      <c r="S133" s="7">
        <v>1</v>
      </c>
      <c r="T133" s="15">
        <v>3</v>
      </c>
      <c r="U133" s="15">
        <v>31</v>
      </c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 t="shared" ref="AW133:AW196" si="10">SUM(D133,E133,G133,H133,J133,K133,M133,N133,P133,Q133,S133,T133,V133,W133,Y133,Z133,AB133,AC133,AE133,AF133,AH133,AI133,AK133,AL133,AN133,AO133,AQ133,AR133,AT133,AU133)</f>
        <v>4</v>
      </c>
      <c r="AX133" s="45">
        <f t="shared" ref="AX133:AX196" si="11">SUM(F133,I133,L133,O133,R133,U133,X133,AA133,AD133,AG133,AJ133,AM133,AP133,AS133,AV133)</f>
        <v>31</v>
      </c>
      <c r="AY133" s="37">
        <f t="shared" ref="AY133:AY140" si="12">SUM(D133,G133,J133,M133,P133,S133,V133,Y133,AB133,AE133,AH133,AK133,AN133,AQ133,AT133)</f>
        <v>1</v>
      </c>
    </row>
    <row r="134" spans="1:51" s="19" customFormat="1" ht="15.75" thickBot="1" x14ac:dyDescent="0.3">
      <c r="A134" s="17">
        <f t="shared" si="8"/>
        <v>130</v>
      </c>
      <c r="B134" s="29" t="s">
        <v>225</v>
      </c>
      <c r="C134" s="29" t="s">
        <v>226</v>
      </c>
      <c r="D134" s="23"/>
      <c r="E134" s="33"/>
      <c r="F134" s="33"/>
      <c r="G134" s="25"/>
      <c r="H134" s="33"/>
      <c r="I134" s="33"/>
      <c r="J134" s="14"/>
      <c r="K134" s="33"/>
      <c r="L134" s="33"/>
      <c r="M134" s="7"/>
      <c r="N134" s="15"/>
      <c r="O134" s="82"/>
      <c r="P134" s="21"/>
      <c r="Q134" s="30"/>
      <c r="R134" s="15"/>
      <c r="S134" s="7">
        <v>1</v>
      </c>
      <c r="T134" s="15">
        <v>3</v>
      </c>
      <c r="U134" s="15">
        <v>31</v>
      </c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 t="shared" si="10"/>
        <v>4</v>
      </c>
      <c r="AX134" s="45">
        <f t="shared" si="11"/>
        <v>31</v>
      </c>
      <c r="AY134" s="37">
        <f t="shared" si="12"/>
        <v>1</v>
      </c>
    </row>
    <row r="135" spans="1:51" s="19" customFormat="1" ht="15.75" thickBot="1" x14ac:dyDescent="0.3">
      <c r="A135" s="17">
        <f t="shared" ref="A135:A198" si="13">SUM(A134+1)</f>
        <v>131</v>
      </c>
      <c r="B135" s="42" t="s">
        <v>250</v>
      </c>
      <c r="C135" s="29" t="s">
        <v>202</v>
      </c>
      <c r="D135" s="23"/>
      <c r="E135" s="33"/>
      <c r="F135" s="33"/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/>
      <c r="T135" s="15"/>
      <c r="U135" s="15"/>
      <c r="V135" s="7">
        <v>1</v>
      </c>
      <c r="W135" s="15">
        <v>3</v>
      </c>
      <c r="X135" s="15">
        <v>30</v>
      </c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 t="shared" si="10"/>
        <v>4</v>
      </c>
      <c r="AX135" s="45">
        <f t="shared" si="11"/>
        <v>30</v>
      </c>
      <c r="AY135" s="37">
        <f t="shared" si="12"/>
        <v>1</v>
      </c>
    </row>
    <row r="136" spans="1:51" s="19" customFormat="1" ht="15.75" thickBot="1" x14ac:dyDescent="0.3">
      <c r="A136" s="17">
        <f t="shared" si="13"/>
        <v>132</v>
      </c>
      <c r="B136" s="42" t="s">
        <v>236</v>
      </c>
      <c r="C136" s="29" t="s">
        <v>57</v>
      </c>
      <c r="D136" s="23"/>
      <c r="E136" s="33"/>
      <c r="F136" s="33"/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>
        <v>1</v>
      </c>
      <c r="W136" s="15">
        <v>3</v>
      </c>
      <c r="X136" s="15">
        <v>30</v>
      </c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 t="shared" si="10"/>
        <v>4</v>
      </c>
      <c r="AX136" s="45">
        <f t="shared" si="11"/>
        <v>30</v>
      </c>
      <c r="AY136" s="37">
        <f t="shared" si="12"/>
        <v>1</v>
      </c>
    </row>
    <row r="137" spans="1:51" s="19" customFormat="1" ht="15.75" thickBot="1" x14ac:dyDescent="0.3">
      <c r="A137" s="17">
        <f t="shared" si="13"/>
        <v>133</v>
      </c>
      <c r="B137" s="42" t="s">
        <v>190</v>
      </c>
      <c r="C137" s="29" t="s">
        <v>44</v>
      </c>
      <c r="D137" s="23"/>
      <c r="E137" s="33"/>
      <c r="F137" s="33"/>
      <c r="G137" s="25"/>
      <c r="H137" s="33"/>
      <c r="I137" s="33"/>
      <c r="J137" s="14"/>
      <c r="K137" s="33"/>
      <c r="L137" s="33"/>
      <c r="M137" s="7">
        <v>1</v>
      </c>
      <c r="N137" s="15">
        <v>3</v>
      </c>
      <c r="O137" s="82">
        <v>29</v>
      </c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 t="shared" si="10"/>
        <v>4</v>
      </c>
      <c r="AX137" s="45">
        <f t="shared" si="11"/>
        <v>29</v>
      </c>
      <c r="AY137" s="37">
        <f t="shared" si="12"/>
        <v>1</v>
      </c>
    </row>
    <row r="138" spans="1:51" s="19" customFormat="1" ht="15.75" thickBot="1" x14ac:dyDescent="0.3">
      <c r="A138" s="17">
        <f t="shared" si="13"/>
        <v>134</v>
      </c>
      <c r="B138" s="42" t="s">
        <v>191</v>
      </c>
      <c r="C138" s="29" t="s">
        <v>44</v>
      </c>
      <c r="D138" s="23"/>
      <c r="E138" s="33"/>
      <c r="F138" s="33"/>
      <c r="G138" s="25"/>
      <c r="H138" s="33"/>
      <c r="I138" s="33"/>
      <c r="J138" s="14"/>
      <c r="K138" s="33"/>
      <c r="L138" s="33"/>
      <c r="M138" s="7">
        <v>1</v>
      </c>
      <c r="N138" s="15">
        <v>3</v>
      </c>
      <c r="O138" s="82">
        <v>29</v>
      </c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 t="shared" si="10"/>
        <v>4</v>
      </c>
      <c r="AX138" s="45">
        <f t="shared" si="11"/>
        <v>29</v>
      </c>
      <c r="AY138" s="37">
        <f t="shared" si="12"/>
        <v>1</v>
      </c>
    </row>
    <row r="139" spans="1:51" s="19" customFormat="1" ht="15.75" thickBot="1" x14ac:dyDescent="0.3">
      <c r="A139" s="17">
        <f t="shared" si="13"/>
        <v>135</v>
      </c>
      <c r="B139" s="42" t="s">
        <v>219</v>
      </c>
      <c r="C139" s="29" t="s">
        <v>15</v>
      </c>
      <c r="D139" s="23"/>
      <c r="E139" s="33"/>
      <c r="F139" s="33"/>
      <c r="G139" s="25"/>
      <c r="H139" s="33"/>
      <c r="I139" s="33"/>
      <c r="J139" s="14"/>
      <c r="K139" s="33"/>
      <c r="L139" s="33"/>
      <c r="M139" s="7"/>
      <c r="N139" s="15"/>
      <c r="O139" s="82"/>
      <c r="P139" s="21"/>
      <c r="Q139" s="30"/>
      <c r="R139" s="15"/>
      <c r="S139" s="7">
        <v>1</v>
      </c>
      <c r="T139" s="15">
        <v>3</v>
      </c>
      <c r="U139" s="15">
        <v>21</v>
      </c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 t="shared" si="10"/>
        <v>4</v>
      </c>
      <c r="AX139" s="45">
        <f t="shared" si="11"/>
        <v>21</v>
      </c>
      <c r="AY139" s="37">
        <f t="shared" si="12"/>
        <v>1</v>
      </c>
    </row>
    <row r="140" spans="1:51" s="19" customFormat="1" ht="15.75" thickBot="1" x14ac:dyDescent="0.3">
      <c r="A140" s="17">
        <f t="shared" si="13"/>
        <v>136</v>
      </c>
      <c r="B140" s="78" t="s">
        <v>160</v>
      </c>
      <c r="C140" s="78" t="s">
        <v>161</v>
      </c>
      <c r="D140" s="23"/>
      <c r="E140" s="33"/>
      <c r="F140" s="33"/>
      <c r="G140" s="25">
        <v>1</v>
      </c>
      <c r="H140" s="33">
        <v>3</v>
      </c>
      <c r="I140" s="33">
        <v>19</v>
      </c>
      <c r="J140" s="14"/>
      <c r="K140" s="33"/>
      <c r="L140" s="33"/>
      <c r="M140" s="7"/>
      <c r="N140" s="15"/>
      <c r="O140" s="82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 t="shared" si="10"/>
        <v>4</v>
      </c>
      <c r="AX140" s="45">
        <f t="shared" si="11"/>
        <v>19</v>
      </c>
      <c r="AY140" s="37">
        <f t="shared" si="12"/>
        <v>1</v>
      </c>
    </row>
    <row r="141" spans="1:51" s="19" customFormat="1" ht="15.75" thickBot="1" x14ac:dyDescent="0.3">
      <c r="A141" s="17">
        <f t="shared" si="13"/>
        <v>137</v>
      </c>
      <c r="B141" s="42" t="s">
        <v>275</v>
      </c>
      <c r="C141" s="29" t="s">
        <v>8</v>
      </c>
      <c r="D141" s="23"/>
      <c r="E141" s="33"/>
      <c r="F141" s="33"/>
      <c r="G141" s="25"/>
      <c r="H141" s="33"/>
      <c r="I141" s="33"/>
      <c r="J141" s="14"/>
      <c r="K141" s="33"/>
      <c r="L141" s="33"/>
      <c r="M141" s="7"/>
      <c r="N141" s="15"/>
      <c r="O141" s="82"/>
      <c r="P141" s="21"/>
      <c r="Q141" s="30"/>
      <c r="R141" s="15"/>
      <c r="S141" s="7"/>
      <c r="T141" s="15"/>
      <c r="U141" s="15"/>
      <c r="V141" s="7"/>
      <c r="W141" s="15"/>
      <c r="X141" s="15"/>
      <c r="Y141" s="13">
        <v>1</v>
      </c>
      <c r="Z141" s="15">
        <v>3</v>
      </c>
      <c r="AA141" s="15">
        <v>18</v>
      </c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 t="shared" si="10"/>
        <v>4</v>
      </c>
      <c r="AX141" s="45">
        <f t="shared" si="11"/>
        <v>18</v>
      </c>
      <c r="AY141" s="73"/>
    </row>
    <row r="142" spans="1:51" s="19" customFormat="1" ht="15.75" thickBot="1" x14ac:dyDescent="0.3">
      <c r="A142" s="17">
        <f t="shared" si="13"/>
        <v>138</v>
      </c>
      <c r="B142" s="42" t="s">
        <v>267</v>
      </c>
      <c r="C142" s="29" t="s">
        <v>268</v>
      </c>
      <c r="D142" s="23"/>
      <c r="E142" s="33"/>
      <c r="F142" s="33"/>
      <c r="G142" s="25"/>
      <c r="H142" s="33"/>
      <c r="I142" s="33"/>
      <c r="J142" s="14"/>
      <c r="K142" s="33"/>
      <c r="L142" s="33"/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>
        <v>1</v>
      </c>
      <c r="Z142" s="15">
        <v>3</v>
      </c>
      <c r="AA142" s="15">
        <v>11</v>
      </c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 t="shared" si="10"/>
        <v>4</v>
      </c>
      <c r="AX142" s="45">
        <f t="shared" si="11"/>
        <v>11</v>
      </c>
      <c r="AY142" s="73">
        <f t="shared" ref="AY142:AY173" si="14">SUM(D142,G142,J142,M142,P142,S142,V142,Y142,AB142,AE142,AH142,AK142,AN142,AQ142,AT142)</f>
        <v>1</v>
      </c>
    </row>
    <row r="143" spans="1:51" s="19" customFormat="1" ht="15.75" thickBot="1" x14ac:dyDescent="0.3">
      <c r="A143" s="17">
        <f t="shared" si="13"/>
        <v>139</v>
      </c>
      <c r="B143" s="42" t="s">
        <v>266</v>
      </c>
      <c r="C143" s="29" t="s">
        <v>268</v>
      </c>
      <c r="D143" s="23"/>
      <c r="E143" s="33"/>
      <c r="F143" s="33"/>
      <c r="G143" s="25"/>
      <c r="H143" s="33"/>
      <c r="I143" s="33"/>
      <c r="J143" s="14"/>
      <c r="K143" s="33"/>
      <c r="L143" s="33"/>
      <c r="M143" s="7"/>
      <c r="N143" s="15"/>
      <c r="O143" s="82"/>
      <c r="P143" s="21"/>
      <c r="Q143" s="30"/>
      <c r="R143" s="15"/>
      <c r="S143" s="7"/>
      <c r="T143" s="15"/>
      <c r="U143" s="15"/>
      <c r="V143" s="7"/>
      <c r="W143" s="15"/>
      <c r="X143" s="15"/>
      <c r="Y143" s="13">
        <v>1</v>
      </c>
      <c r="Z143" s="15">
        <v>3</v>
      </c>
      <c r="AA143" s="15">
        <v>11</v>
      </c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 t="shared" si="10"/>
        <v>4</v>
      </c>
      <c r="AX143" s="45">
        <f t="shared" si="11"/>
        <v>11</v>
      </c>
      <c r="AY143" s="37">
        <f t="shared" si="14"/>
        <v>1</v>
      </c>
    </row>
    <row r="144" spans="1:51" s="19" customFormat="1" ht="15.75" thickBot="1" x14ac:dyDescent="0.3">
      <c r="A144" s="17">
        <f t="shared" si="13"/>
        <v>140</v>
      </c>
      <c r="B144" s="42" t="s">
        <v>309</v>
      </c>
      <c r="C144" s="29" t="s">
        <v>293</v>
      </c>
      <c r="D144" s="23"/>
      <c r="E144" s="33"/>
      <c r="F144" s="33"/>
      <c r="G144" s="25"/>
      <c r="H144" s="33"/>
      <c r="I144" s="33"/>
      <c r="J144" s="14"/>
      <c r="K144" s="33"/>
      <c r="L144" s="33"/>
      <c r="M144" s="7"/>
      <c r="N144" s="15"/>
      <c r="O144" s="82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>
        <v>1</v>
      </c>
      <c r="AF144" s="15">
        <v>3</v>
      </c>
      <c r="AG144" s="15">
        <v>11</v>
      </c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 t="shared" si="10"/>
        <v>4</v>
      </c>
      <c r="AX144" s="45">
        <f t="shared" si="11"/>
        <v>11</v>
      </c>
      <c r="AY144" s="37">
        <f t="shared" si="14"/>
        <v>1</v>
      </c>
    </row>
    <row r="145" spans="1:51" s="19" customFormat="1" ht="15.75" thickBot="1" x14ac:dyDescent="0.3">
      <c r="A145" s="17">
        <f t="shared" si="13"/>
        <v>141</v>
      </c>
      <c r="B145" s="42" t="s">
        <v>310</v>
      </c>
      <c r="C145" s="29" t="s">
        <v>293</v>
      </c>
      <c r="D145" s="23"/>
      <c r="E145" s="33"/>
      <c r="F145" s="33"/>
      <c r="G145" s="25"/>
      <c r="H145" s="33"/>
      <c r="I145" s="33"/>
      <c r="J145" s="14"/>
      <c r="K145" s="33"/>
      <c r="L145" s="33"/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>
        <v>1</v>
      </c>
      <c r="AF145" s="15">
        <v>3</v>
      </c>
      <c r="AG145" s="15">
        <v>11</v>
      </c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 t="shared" si="10"/>
        <v>4</v>
      </c>
      <c r="AX145" s="45">
        <f t="shared" si="11"/>
        <v>11</v>
      </c>
      <c r="AY145" s="37">
        <f t="shared" si="14"/>
        <v>1</v>
      </c>
    </row>
    <row r="146" spans="1:51" s="19" customFormat="1" ht="15.75" thickBot="1" x14ac:dyDescent="0.3">
      <c r="A146" s="17">
        <f t="shared" si="13"/>
        <v>142</v>
      </c>
      <c r="B146" s="42" t="s">
        <v>276</v>
      </c>
      <c r="C146" s="29" t="s">
        <v>268</v>
      </c>
      <c r="D146" s="23"/>
      <c r="E146" s="33"/>
      <c r="F146" s="33"/>
      <c r="G146" s="25"/>
      <c r="H146" s="33"/>
      <c r="I146" s="33"/>
      <c r="J146" s="14"/>
      <c r="K146" s="33"/>
      <c r="L146" s="33"/>
      <c r="M146" s="7"/>
      <c r="N146" s="15"/>
      <c r="O146" s="82"/>
      <c r="P146" s="21"/>
      <c r="Q146" s="30"/>
      <c r="R146" s="15"/>
      <c r="S146" s="7"/>
      <c r="T146" s="15"/>
      <c r="U146" s="15"/>
      <c r="V146" s="7"/>
      <c r="W146" s="15"/>
      <c r="X146" s="15"/>
      <c r="Y146" s="13">
        <v>1</v>
      </c>
      <c r="Z146" s="15">
        <v>3</v>
      </c>
      <c r="AA146" s="15">
        <v>6</v>
      </c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 t="shared" si="10"/>
        <v>4</v>
      </c>
      <c r="AX146" s="45">
        <f t="shared" si="11"/>
        <v>6</v>
      </c>
      <c r="AY146" s="73">
        <f t="shared" si="14"/>
        <v>1</v>
      </c>
    </row>
    <row r="147" spans="1:51" s="19" customFormat="1" ht="15.75" thickBot="1" x14ac:dyDescent="0.3">
      <c r="A147" s="17">
        <v>143</v>
      </c>
      <c r="B147" s="42" t="s">
        <v>277</v>
      </c>
      <c r="C147" s="29" t="s">
        <v>268</v>
      </c>
      <c r="D147" s="23"/>
      <c r="E147" s="33"/>
      <c r="F147" s="33"/>
      <c r="G147" s="25"/>
      <c r="H147" s="33"/>
      <c r="I147" s="33"/>
      <c r="J147" s="14"/>
      <c r="K147" s="33"/>
      <c r="L147" s="33"/>
      <c r="M147" s="7"/>
      <c r="N147" s="15"/>
      <c r="O147" s="82"/>
      <c r="P147" s="21"/>
      <c r="Q147" s="30"/>
      <c r="R147" s="15"/>
      <c r="S147" s="7"/>
      <c r="T147" s="15"/>
      <c r="U147" s="15"/>
      <c r="V147" s="7"/>
      <c r="W147" s="15"/>
      <c r="X147" s="15"/>
      <c r="Y147" s="13">
        <v>1</v>
      </c>
      <c r="Z147" s="15">
        <v>3</v>
      </c>
      <c r="AA147" s="15">
        <v>6</v>
      </c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 t="shared" si="10"/>
        <v>4</v>
      </c>
      <c r="AX147" s="45">
        <f t="shared" si="11"/>
        <v>6</v>
      </c>
      <c r="AY147" s="37">
        <f t="shared" si="14"/>
        <v>1</v>
      </c>
    </row>
    <row r="148" spans="1:51" s="19" customFormat="1" ht="15.75" thickBot="1" x14ac:dyDescent="0.3">
      <c r="A148" s="17">
        <f t="shared" si="13"/>
        <v>144</v>
      </c>
      <c r="B148" s="42" t="s">
        <v>244</v>
      </c>
      <c r="C148" s="29" t="s">
        <v>166</v>
      </c>
      <c r="D148" s="23"/>
      <c r="E148" s="33"/>
      <c r="F148" s="33"/>
      <c r="G148" s="25"/>
      <c r="H148" s="33"/>
      <c r="I148" s="33"/>
      <c r="J148" s="14"/>
      <c r="K148" s="33"/>
      <c r="L148" s="33"/>
      <c r="M148" s="7"/>
      <c r="N148" s="15"/>
      <c r="O148" s="82"/>
      <c r="P148" s="21"/>
      <c r="Q148" s="30"/>
      <c r="R148" s="15"/>
      <c r="S148" s="7"/>
      <c r="T148" s="15"/>
      <c r="U148" s="15"/>
      <c r="V148" s="7">
        <v>1</v>
      </c>
      <c r="W148" s="15">
        <v>1</v>
      </c>
      <c r="X148" s="15">
        <v>1</v>
      </c>
      <c r="Y148" s="13">
        <v>1</v>
      </c>
      <c r="Z148" s="15">
        <v>1</v>
      </c>
      <c r="AA148" s="15">
        <v>-8</v>
      </c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 t="shared" si="10"/>
        <v>4</v>
      </c>
      <c r="AX148" s="45">
        <f t="shared" si="11"/>
        <v>-7</v>
      </c>
      <c r="AY148" s="37">
        <f t="shared" si="14"/>
        <v>2</v>
      </c>
    </row>
    <row r="149" spans="1:51" s="19" customFormat="1" ht="15.75" thickBot="1" x14ac:dyDescent="0.3">
      <c r="A149" s="17">
        <v>145</v>
      </c>
      <c r="B149" s="42" t="s">
        <v>194</v>
      </c>
      <c r="C149" s="29" t="s">
        <v>12</v>
      </c>
      <c r="D149" s="23"/>
      <c r="E149" s="33"/>
      <c r="F149" s="33"/>
      <c r="G149" s="25"/>
      <c r="H149" s="33"/>
      <c r="I149" s="33"/>
      <c r="J149" s="14"/>
      <c r="K149" s="33"/>
      <c r="L149" s="33"/>
      <c r="M149" s="7">
        <v>1</v>
      </c>
      <c r="N149" s="15">
        <v>1</v>
      </c>
      <c r="O149" s="82">
        <v>-7</v>
      </c>
      <c r="P149" s="21"/>
      <c r="Q149" s="30"/>
      <c r="R149" s="15"/>
      <c r="S149" s="7"/>
      <c r="T149" s="15"/>
      <c r="U149" s="15"/>
      <c r="V149" s="7"/>
      <c r="W149" s="15"/>
      <c r="X149" s="15"/>
      <c r="Y149" s="13">
        <v>1</v>
      </c>
      <c r="Z149" s="15">
        <v>1</v>
      </c>
      <c r="AA149" s="15">
        <v>-7</v>
      </c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 t="shared" si="10"/>
        <v>4</v>
      </c>
      <c r="AX149" s="45">
        <f t="shared" si="11"/>
        <v>-14</v>
      </c>
      <c r="AY149" s="37">
        <f t="shared" si="14"/>
        <v>2</v>
      </c>
    </row>
    <row r="150" spans="1:51" s="19" customFormat="1" ht="15.75" thickBot="1" x14ac:dyDescent="0.3">
      <c r="A150" s="17">
        <f t="shared" si="13"/>
        <v>146</v>
      </c>
      <c r="B150" s="29" t="s">
        <v>290</v>
      </c>
      <c r="C150" s="29" t="s">
        <v>143</v>
      </c>
      <c r="D150" s="23"/>
      <c r="E150" s="33"/>
      <c r="F150" s="33"/>
      <c r="G150" s="25"/>
      <c r="H150" s="33"/>
      <c r="I150" s="33"/>
      <c r="J150" s="14"/>
      <c r="K150" s="33"/>
      <c r="L150" s="33"/>
      <c r="M150" s="7"/>
      <c r="N150" s="15"/>
      <c r="O150" s="82"/>
      <c r="P150" s="21"/>
      <c r="Q150" s="30"/>
      <c r="R150" s="15"/>
      <c r="S150" s="7"/>
      <c r="T150" s="15"/>
      <c r="U150" s="15"/>
      <c r="V150" s="7"/>
      <c r="W150" s="15"/>
      <c r="X150" s="15"/>
      <c r="Y150" s="13">
        <v>1</v>
      </c>
      <c r="Z150" s="15">
        <v>1</v>
      </c>
      <c r="AA150" s="15">
        <v>-4</v>
      </c>
      <c r="AB150" s="7"/>
      <c r="AC150" s="15"/>
      <c r="AD150" s="15"/>
      <c r="AE150" s="7">
        <v>1</v>
      </c>
      <c r="AF150" s="15">
        <v>1</v>
      </c>
      <c r="AG150" s="15">
        <v>-13</v>
      </c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 t="shared" si="10"/>
        <v>4</v>
      </c>
      <c r="AX150" s="45">
        <f t="shared" si="11"/>
        <v>-17</v>
      </c>
      <c r="AY150" s="37">
        <f t="shared" si="14"/>
        <v>2</v>
      </c>
    </row>
    <row r="151" spans="1:51" s="19" customFormat="1" ht="15.75" thickBot="1" x14ac:dyDescent="0.3">
      <c r="A151" s="17">
        <f t="shared" si="13"/>
        <v>147</v>
      </c>
      <c r="B151" s="87" t="s">
        <v>60</v>
      </c>
      <c r="C151" s="87" t="s">
        <v>18</v>
      </c>
      <c r="D151" s="23">
        <v>1</v>
      </c>
      <c r="E151" s="33">
        <v>1</v>
      </c>
      <c r="F151" s="33">
        <v>-7</v>
      </c>
      <c r="G151" s="25"/>
      <c r="H151" s="33"/>
      <c r="I151" s="33"/>
      <c r="J151" s="14"/>
      <c r="K151" s="33"/>
      <c r="L151" s="33"/>
      <c r="M151" s="7"/>
      <c r="N151" s="15"/>
      <c r="O151" s="82"/>
      <c r="P151" s="21"/>
      <c r="Q151" s="30"/>
      <c r="R151" s="15"/>
      <c r="S151" s="7"/>
      <c r="T151" s="15"/>
      <c r="U151" s="15"/>
      <c r="V151" s="7"/>
      <c r="W151" s="15"/>
      <c r="X151" s="15"/>
      <c r="Y151" s="13">
        <v>1</v>
      </c>
      <c r="Z151" s="15">
        <v>1</v>
      </c>
      <c r="AA151" s="15">
        <v>-11</v>
      </c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 t="shared" si="10"/>
        <v>4</v>
      </c>
      <c r="AX151" s="45">
        <f t="shared" si="11"/>
        <v>-18</v>
      </c>
      <c r="AY151" s="37">
        <f t="shared" si="14"/>
        <v>2</v>
      </c>
    </row>
    <row r="152" spans="1:51" s="19" customFormat="1" ht="15.75" thickBot="1" x14ac:dyDescent="0.3">
      <c r="A152" s="17">
        <f t="shared" si="13"/>
        <v>148</v>
      </c>
      <c r="B152" s="42" t="s">
        <v>174</v>
      </c>
      <c r="C152" s="29" t="s">
        <v>24</v>
      </c>
      <c r="D152" s="23"/>
      <c r="E152" s="33"/>
      <c r="F152" s="33"/>
      <c r="G152" s="25"/>
      <c r="H152" s="33"/>
      <c r="I152" s="33"/>
      <c r="J152" s="14">
        <v>1</v>
      </c>
      <c r="K152" s="33">
        <v>0</v>
      </c>
      <c r="L152" s="33">
        <v>-23</v>
      </c>
      <c r="M152" s="7"/>
      <c r="N152" s="15"/>
      <c r="O152" s="82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>
        <v>1</v>
      </c>
      <c r="AF152" s="15">
        <v>2</v>
      </c>
      <c r="AG152" s="15">
        <v>1</v>
      </c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 t="shared" si="10"/>
        <v>4</v>
      </c>
      <c r="AX152" s="45">
        <f t="shared" si="11"/>
        <v>-22</v>
      </c>
      <c r="AY152" s="37">
        <f t="shared" si="14"/>
        <v>2</v>
      </c>
    </row>
    <row r="153" spans="1:51" s="19" customFormat="1" ht="15.75" thickBot="1" x14ac:dyDescent="0.3">
      <c r="A153" s="17">
        <f t="shared" si="13"/>
        <v>149</v>
      </c>
      <c r="B153" s="42" t="s">
        <v>175</v>
      </c>
      <c r="C153" s="29" t="s">
        <v>24</v>
      </c>
      <c r="D153" s="23"/>
      <c r="E153" s="33"/>
      <c r="F153" s="33"/>
      <c r="G153" s="25"/>
      <c r="H153" s="33"/>
      <c r="I153" s="33"/>
      <c r="J153" s="14">
        <v>1</v>
      </c>
      <c r="K153" s="33">
        <v>0</v>
      </c>
      <c r="L153" s="33">
        <v>-23</v>
      </c>
      <c r="M153" s="7"/>
      <c r="N153" s="15"/>
      <c r="O153" s="82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>
        <v>1</v>
      </c>
      <c r="AF153" s="15">
        <v>2</v>
      </c>
      <c r="AG153" s="15">
        <v>1</v>
      </c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 t="shared" si="10"/>
        <v>4</v>
      </c>
      <c r="AX153" s="45">
        <f t="shared" si="11"/>
        <v>-22</v>
      </c>
      <c r="AY153" s="37">
        <f t="shared" si="14"/>
        <v>2</v>
      </c>
    </row>
    <row r="154" spans="1:51" s="19" customFormat="1" ht="15.75" thickBot="1" x14ac:dyDescent="0.3">
      <c r="A154" s="17">
        <f t="shared" si="13"/>
        <v>150</v>
      </c>
      <c r="B154" s="87" t="s">
        <v>80</v>
      </c>
      <c r="C154" s="87" t="s">
        <v>79</v>
      </c>
      <c r="D154" s="23">
        <v>1</v>
      </c>
      <c r="E154" s="33">
        <v>2</v>
      </c>
      <c r="F154" s="33">
        <v>1</v>
      </c>
      <c r="G154" s="25">
        <v>1</v>
      </c>
      <c r="H154" s="33">
        <v>0</v>
      </c>
      <c r="I154" s="33">
        <v>-24</v>
      </c>
      <c r="J154" s="14"/>
      <c r="K154" s="33"/>
      <c r="L154" s="33"/>
      <c r="M154" s="7"/>
      <c r="N154" s="15"/>
      <c r="O154" s="82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 t="shared" si="10"/>
        <v>4</v>
      </c>
      <c r="AX154" s="45">
        <f t="shared" si="11"/>
        <v>-23</v>
      </c>
      <c r="AY154" s="37">
        <f t="shared" si="14"/>
        <v>2</v>
      </c>
    </row>
    <row r="155" spans="1:51" s="19" customFormat="1" ht="15.75" thickBot="1" x14ac:dyDescent="0.3">
      <c r="A155" s="17">
        <f t="shared" si="13"/>
        <v>151</v>
      </c>
      <c r="B155" s="87" t="s">
        <v>78</v>
      </c>
      <c r="C155" s="87" t="s">
        <v>79</v>
      </c>
      <c r="D155" s="23">
        <v>1</v>
      </c>
      <c r="E155" s="33">
        <v>2</v>
      </c>
      <c r="F155" s="33">
        <v>1</v>
      </c>
      <c r="G155" s="25">
        <v>1</v>
      </c>
      <c r="H155" s="33">
        <v>0</v>
      </c>
      <c r="I155" s="33">
        <v>-24</v>
      </c>
      <c r="J155" s="14"/>
      <c r="K155" s="33"/>
      <c r="L155" s="33"/>
      <c r="M155" s="7"/>
      <c r="N155" s="15"/>
      <c r="O155" s="82"/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 t="shared" si="10"/>
        <v>4</v>
      </c>
      <c r="AX155" s="45">
        <f t="shared" si="11"/>
        <v>-23</v>
      </c>
      <c r="AY155" s="37">
        <f t="shared" si="14"/>
        <v>2</v>
      </c>
    </row>
    <row r="156" spans="1:51" s="19" customFormat="1" ht="15.75" thickBot="1" x14ac:dyDescent="0.3">
      <c r="A156" s="17">
        <f t="shared" si="13"/>
        <v>152</v>
      </c>
      <c r="B156" s="89" t="s">
        <v>115</v>
      </c>
      <c r="C156" s="89" t="s">
        <v>116</v>
      </c>
      <c r="D156" s="23">
        <v>1</v>
      </c>
      <c r="E156" s="33">
        <v>1</v>
      </c>
      <c r="F156" s="33">
        <v>-11</v>
      </c>
      <c r="G156" s="25"/>
      <c r="H156" s="33"/>
      <c r="I156" s="33"/>
      <c r="J156" s="14"/>
      <c r="K156" s="33"/>
      <c r="L156" s="33"/>
      <c r="M156" s="7"/>
      <c r="N156" s="15"/>
      <c r="O156" s="82"/>
      <c r="P156" s="21"/>
      <c r="Q156" s="30"/>
      <c r="R156" s="15"/>
      <c r="S156" s="7"/>
      <c r="T156" s="15"/>
      <c r="U156" s="15"/>
      <c r="V156" s="7">
        <v>1</v>
      </c>
      <c r="W156" s="15">
        <v>1</v>
      </c>
      <c r="X156" s="15">
        <v>-17</v>
      </c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 t="shared" si="10"/>
        <v>4</v>
      </c>
      <c r="AX156" s="45">
        <f t="shared" si="11"/>
        <v>-28</v>
      </c>
      <c r="AY156" s="37">
        <f t="shared" si="14"/>
        <v>2</v>
      </c>
    </row>
    <row r="157" spans="1:51" s="19" customFormat="1" ht="15.75" thickBot="1" x14ac:dyDescent="0.3">
      <c r="A157" s="17">
        <f t="shared" si="13"/>
        <v>153</v>
      </c>
      <c r="B157" s="77" t="s">
        <v>153</v>
      </c>
      <c r="C157" s="77" t="s">
        <v>14</v>
      </c>
      <c r="D157" s="23"/>
      <c r="E157" s="33"/>
      <c r="F157" s="33"/>
      <c r="G157" s="25">
        <v>1</v>
      </c>
      <c r="H157" s="33">
        <v>2</v>
      </c>
      <c r="I157" s="33">
        <v>21</v>
      </c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 t="shared" si="10"/>
        <v>3</v>
      </c>
      <c r="AX157" s="45">
        <f t="shared" si="11"/>
        <v>21</v>
      </c>
      <c r="AY157" s="37">
        <f t="shared" si="14"/>
        <v>1</v>
      </c>
    </row>
    <row r="158" spans="1:51" s="19" customFormat="1" ht="15.75" thickBot="1" x14ac:dyDescent="0.3">
      <c r="A158" s="17">
        <f t="shared" si="13"/>
        <v>154</v>
      </c>
      <c r="B158" s="42" t="s">
        <v>285</v>
      </c>
      <c r="C158" s="29" t="s">
        <v>24</v>
      </c>
      <c r="D158" s="23"/>
      <c r="E158" s="33"/>
      <c r="F158" s="33"/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>
        <v>1</v>
      </c>
      <c r="AF158" s="15">
        <v>2</v>
      </c>
      <c r="AG158" s="15">
        <v>21</v>
      </c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 t="shared" si="10"/>
        <v>3</v>
      </c>
      <c r="AX158" s="45">
        <f t="shared" si="11"/>
        <v>21</v>
      </c>
      <c r="AY158" s="37">
        <f t="shared" si="14"/>
        <v>1</v>
      </c>
    </row>
    <row r="159" spans="1:51" s="19" customFormat="1" ht="15.75" thickBot="1" x14ac:dyDescent="0.3">
      <c r="A159" s="17">
        <f t="shared" si="13"/>
        <v>155</v>
      </c>
      <c r="B159" s="42" t="s">
        <v>286</v>
      </c>
      <c r="C159" s="29" t="s">
        <v>24</v>
      </c>
      <c r="D159" s="23"/>
      <c r="E159" s="33"/>
      <c r="F159" s="33"/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>
        <v>1</v>
      </c>
      <c r="AF159" s="15">
        <v>2</v>
      </c>
      <c r="AG159" s="15">
        <v>21</v>
      </c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 t="shared" si="10"/>
        <v>3</v>
      </c>
      <c r="AX159" s="45">
        <f t="shared" si="11"/>
        <v>21</v>
      </c>
      <c r="AY159" s="37">
        <f t="shared" si="14"/>
        <v>1</v>
      </c>
    </row>
    <row r="160" spans="1:51" s="19" customFormat="1" ht="15.75" thickBot="1" x14ac:dyDescent="0.3">
      <c r="A160" s="17">
        <f t="shared" si="13"/>
        <v>156</v>
      </c>
      <c r="B160" s="42" t="s">
        <v>272</v>
      </c>
      <c r="C160" s="29" t="s">
        <v>14</v>
      </c>
      <c r="D160" s="23"/>
      <c r="E160" s="33"/>
      <c r="F160" s="33"/>
      <c r="G160" s="25"/>
      <c r="H160" s="33"/>
      <c r="I160" s="33"/>
      <c r="J160" s="14"/>
      <c r="K160" s="33"/>
      <c r="L160" s="33"/>
      <c r="M160" s="7"/>
      <c r="N160" s="15"/>
      <c r="O160" s="82"/>
      <c r="P160" s="21"/>
      <c r="Q160" s="30"/>
      <c r="R160" s="15"/>
      <c r="S160" s="7"/>
      <c r="T160" s="15"/>
      <c r="U160" s="15"/>
      <c r="V160" s="7"/>
      <c r="W160" s="15"/>
      <c r="X160" s="15"/>
      <c r="Y160" s="13">
        <v>1</v>
      </c>
      <c r="Z160" s="15">
        <v>2</v>
      </c>
      <c r="AA160" s="15">
        <v>15</v>
      </c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 t="shared" si="10"/>
        <v>3</v>
      </c>
      <c r="AX160" s="45">
        <f t="shared" si="11"/>
        <v>15</v>
      </c>
      <c r="AY160" s="73">
        <f t="shared" si="14"/>
        <v>1</v>
      </c>
    </row>
    <row r="161" spans="1:51" s="19" customFormat="1" ht="15.75" thickBot="1" x14ac:dyDescent="0.3">
      <c r="A161" s="17">
        <f t="shared" si="13"/>
        <v>157</v>
      </c>
      <c r="B161" s="42" t="s">
        <v>196</v>
      </c>
      <c r="C161" s="29" t="s">
        <v>44</v>
      </c>
      <c r="D161" s="23"/>
      <c r="E161" s="33"/>
      <c r="F161" s="33"/>
      <c r="G161" s="25"/>
      <c r="H161" s="33"/>
      <c r="I161" s="33"/>
      <c r="J161" s="14"/>
      <c r="K161" s="33"/>
      <c r="L161" s="33"/>
      <c r="M161" s="7">
        <v>1</v>
      </c>
      <c r="N161" s="15">
        <v>2</v>
      </c>
      <c r="O161" s="82">
        <v>14</v>
      </c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 t="shared" si="10"/>
        <v>3</v>
      </c>
      <c r="AX161" s="45">
        <f t="shared" si="11"/>
        <v>14</v>
      </c>
      <c r="AY161" s="37">
        <f t="shared" si="14"/>
        <v>1</v>
      </c>
    </row>
    <row r="162" spans="1:51" s="19" customFormat="1" ht="15.75" thickBot="1" x14ac:dyDescent="0.3">
      <c r="A162" s="17">
        <f t="shared" si="13"/>
        <v>158</v>
      </c>
      <c r="B162" s="42" t="s">
        <v>197</v>
      </c>
      <c r="C162" s="29" t="s">
        <v>44</v>
      </c>
      <c r="D162" s="23"/>
      <c r="E162" s="33"/>
      <c r="F162" s="33"/>
      <c r="G162" s="25"/>
      <c r="H162" s="33"/>
      <c r="I162" s="33"/>
      <c r="J162" s="14"/>
      <c r="K162" s="33"/>
      <c r="L162" s="33"/>
      <c r="M162" s="7">
        <v>1</v>
      </c>
      <c r="N162" s="15">
        <v>2</v>
      </c>
      <c r="O162" s="82">
        <v>14</v>
      </c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 t="shared" si="10"/>
        <v>3</v>
      </c>
      <c r="AX162" s="45">
        <f t="shared" si="11"/>
        <v>14</v>
      </c>
      <c r="AY162" s="37">
        <f t="shared" si="14"/>
        <v>1</v>
      </c>
    </row>
    <row r="163" spans="1:51" s="19" customFormat="1" ht="15.75" thickBot="1" x14ac:dyDescent="0.3">
      <c r="A163" s="17">
        <f t="shared" si="13"/>
        <v>159</v>
      </c>
      <c r="B163" s="42" t="s">
        <v>274</v>
      </c>
      <c r="C163" s="29" t="s">
        <v>8</v>
      </c>
      <c r="D163" s="23"/>
      <c r="E163" s="33"/>
      <c r="F163" s="33"/>
      <c r="G163" s="25"/>
      <c r="H163" s="33"/>
      <c r="I163" s="33"/>
      <c r="J163" s="14"/>
      <c r="K163" s="33"/>
      <c r="L163" s="33"/>
      <c r="M163" s="7"/>
      <c r="N163" s="15"/>
      <c r="O163" s="82"/>
      <c r="P163" s="21"/>
      <c r="Q163" s="30"/>
      <c r="R163" s="15"/>
      <c r="S163" s="7"/>
      <c r="T163" s="15"/>
      <c r="U163" s="15"/>
      <c r="V163" s="7"/>
      <c r="W163" s="15"/>
      <c r="X163" s="15"/>
      <c r="Y163" s="13">
        <v>1</v>
      </c>
      <c r="Z163" s="15">
        <v>2</v>
      </c>
      <c r="AA163" s="15">
        <v>11</v>
      </c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 t="shared" si="10"/>
        <v>3</v>
      </c>
      <c r="AX163" s="45">
        <f t="shared" si="11"/>
        <v>11</v>
      </c>
      <c r="AY163" s="73">
        <f t="shared" si="14"/>
        <v>1</v>
      </c>
    </row>
    <row r="164" spans="1:51" s="19" customFormat="1" ht="15.75" thickBot="1" x14ac:dyDescent="0.3">
      <c r="A164" s="17">
        <f t="shared" si="13"/>
        <v>160</v>
      </c>
      <c r="B164" s="42" t="s">
        <v>260</v>
      </c>
      <c r="C164" s="29" t="s">
        <v>114</v>
      </c>
      <c r="D164" s="23"/>
      <c r="E164" s="33"/>
      <c r="F164" s="33"/>
      <c r="G164" s="25"/>
      <c r="H164" s="33"/>
      <c r="I164" s="33"/>
      <c r="J164" s="14"/>
      <c r="K164" s="33"/>
      <c r="L164" s="33"/>
      <c r="M164" s="7"/>
      <c r="N164" s="15"/>
      <c r="O164" s="82"/>
      <c r="P164" s="21"/>
      <c r="Q164" s="30"/>
      <c r="R164" s="15"/>
      <c r="S164" s="7"/>
      <c r="T164" s="15"/>
      <c r="U164" s="15"/>
      <c r="V164" s="7">
        <v>1</v>
      </c>
      <c r="W164" s="15">
        <v>2</v>
      </c>
      <c r="X164" s="15">
        <v>11</v>
      </c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 t="shared" si="10"/>
        <v>3</v>
      </c>
      <c r="AX164" s="45">
        <f t="shared" si="11"/>
        <v>11</v>
      </c>
      <c r="AY164" s="37">
        <f t="shared" si="14"/>
        <v>1</v>
      </c>
    </row>
    <row r="165" spans="1:51" s="19" customFormat="1" ht="15.75" thickBot="1" x14ac:dyDescent="0.3">
      <c r="A165" s="17">
        <f t="shared" si="13"/>
        <v>161</v>
      </c>
      <c r="B165" s="42" t="s">
        <v>254</v>
      </c>
      <c r="C165" s="29" t="s">
        <v>57</v>
      </c>
      <c r="D165" s="23"/>
      <c r="E165" s="33"/>
      <c r="F165" s="33"/>
      <c r="G165" s="25"/>
      <c r="H165" s="33"/>
      <c r="I165" s="33"/>
      <c r="J165" s="14"/>
      <c r="K165" s="33"/>
      <c r="L165" s="33"/>
      <c r="M165" s="7"/>
      <c r="N165" s="15"/>
      <c r="O165" s="82"/>
      <c r="P165" s="21"/>
      <c r="Q165" s="30"/>
      <c r="R165" s="15"/>
      <c r="S165" s="7"/>
      <c r="T165" s="15"/>
      <c r="U165" s="15"/>
      <c r="V165" s="7">
        <v>1</v>
      </c>
      <c r="W165" s="15">
        <v>2</v>
      </c>
      <c r="X165" s="15">
        <v>10</v>
      </c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 t="shared" si="10"/>
        <v>3</v>
      </c>
      <c r="AX165" s="45">
        <f t="shared" si="11"/>
        <v>10</v>
      </c>
      <c r="AY165" s="37">
        <f t="shared" si="14"/>
        <v>1</v>
      </c>
    </row>
    <row r="166" spans="1:51" s="19" customFormat="1" ht="15.75" thickBot="1" x14ac:dyDescent="0.3">
      <c r="A166" s="17">
        <f t="shared" si="13"/>
        <v>162</v>
      </c>
      <c r="B166" s="42" t="s">
        <v>253</v>
      </c>
      <c r="C166" s="29" t="s">
        <v>57</v>
      </c>
      <c r="D166" s="23"/>
      <c r="E166" s="33"/>
      <c r="F166" s="33"/>
      <c r="G166" s="25"/>
      <c r="H166" s="33"/>
      <c r="I166" s="33"/>
      <c r="J166" s="14"/>
      <c r="K166" s="33"/>
      <c r="L166" s="33"/>
      <c r="M166" s="7"/>
      <c r="N166" s="15"/>
      <c r="O166" s="82"/>
      <c r="P166" s="21"/>
      <c r="Q166" s="30"/>
      <c r="R166" s="15"/>
      <c r="S166" s="7"/>
      <c r="T166" s="15"/>
      <c r="U166" s="15"/>
      <c r="V166" s="7">
        <v>1</v>
      </c>
      <c r="W166" s="15">
        <v>2</v>
      </c>
      <c r="X166" s="15">
        <v>10</v>
      </c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si="10"/>
        <v>3</v>
      </c>
      <c r="AX166" s="45">
        <f t="shared" si="11"/>
        <v>10</v>
      </c>
      <c r="AY166" s="37">
        <f t="shared" si="14"/>
        <v>1</v>
      </c>
    </row>
    <row r="167" spans="1:51" s="19" customFormat="1" ht="15.75" thickBot="1" x14ac:dyDescent="0.3">
      <c r="A167" s="17">
        <f t="shared" si="13"/>
        <v>163</v>
      </c>
      <c r="B167" s="42" t="s">
        <v>261</v>
      </c>
      <c r="C167" s="29" t="s">
        <v>13</v>
      </c>
      <c r="D167" s="23"/>
      <c r="E167" s="33"/>
      <c r="F167" s="33"/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/>
      <c r="T167" s="15"/>
      <c r="U167" s="15"/>
      <c r="V167" s="7"/>
      <c r="W167" s="15"/>
      <c r="X167" s="15"/>
      <c r="Y167" s="13">
        <v>1</v>
      </c>
      <c r="Z167" s="15">
        <v>2</v>
      </c>
      <c r="AA167" s="15">
        <v>9</v>
      </c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10"/>
        <v>3</v>
      </c>
      <c r="AX167" s="45">
        <f t="shared" si="11"/>
        <v>9</v>
      </c>
      <c r="AY167" s="37">
        <f t="shared" si="14"/>
        <v>1</v>
      </c>
    </row>
    <row r="168" spans="1:51" s="19" customFormat="1" ht="15.75" thickBot="1" x14ac:dyDescent="0.3">
      <c r="A168" s="17">
        <f t="shared" si="13"/>
        <v>164</v>
      </c>
      <c r="B168" s="42" t="s">
        <v>259</v>
      </c>
      <c r="C168" s="29" t="s">
        <v>57</v>
      </c>
      <c r="D168" s="23"/>
      <c r="E168" s="33"/>
      <c r="F168" s="33"/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>
        <v>1</v>
      </c>
      <c r="W168" s="15">
        <v>2</v>
      </c>
      <c r="X168" s="15">
        <v>9</v>
      </c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10"/>
        <v>3</v>
      </c>
      <c r="AX168" s="45">
        <f t="shared" si="11"/>
        <v>9</v>
      </c>
      <c r="AY168" s="37">
        <f t="shared" si="14"/>
        <v>1</v>
      </c>
    </row>
    <row r="169" spans="1:51" s="19" customFormat="1" ht="15.75" thickBot="1" x14ac:dyDescent="0.3">
      <c r="A169" s="17">
        <f t="shared" si="13"/>
        <v>165</v>
      </c>
      <c r="B169" s="42" t="s">
        <v>258</v>
      </c>
      <c r="C169" s="29" t="s">
        <v>57</v>
      </c>
      <c r="D169" s="23"/>
      <c r="E169" s="33"/>
      <c r="F169" s="33"/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/>
      <c r="T169" s="15"/>
      <c r="U169" s="15"/>
      <c r="V169" s="7">
        <v>1</v>
      </c>
      <c r="W169" s="15">
        <v>2</v>
      </c>
      <c r="X169" s="15">
        <v>9</v>
      </c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10"/>
        <v>3</v>
      </c>
      <c r="AX169" s="45">
        <f t="shared" si="11"/>
        <v>9</v>
      </c>
      <c r="AY169" s="37">
        <f t="shared" si="14"/>
        <v>1</v>
      </c>
    </row>
    <row r="170" spans="1:51" s="19" customFormat="1" ht="15.75" thickBot="1" x14ac:dyDescent="0.3">
      <c r="A170" s="17">
        <f t="shared" si="13"/>
        <v>166</v>
      </c>
      <c r="B170" s="42" t="s">
        <v>265</v>
      </c>
      <c r="C170" s="29" t="s">
        <v>8</v>
      </c>
      <c r="D170" s="23"/>
      <c r="E170" s="33"/>
      <c r="F170" s="33"/>
      <c r="G170" s="25"/>
      <c r="H170" s="33"/>
      <c r="I170" s="33"/>
      <c r="J170" s="14"/>
      <c r="K170" s="33"/>
      <c r="L170" s="33"/>
      <c r="M170" s="7"/>
      <c r="N170" s="15"/>
      <c r="O170" s="82"/>
      <c r="P170" s="21"/>
      <c r="Q170" s="30"/>
      <c r="R170" s="15"/>
      <c r="S170" s="7"/>
      <c r="T170" s="15"/>
      <c r="U170" s="15"/>
      <c r="V170" s="7"/>
      <c r="W170" s="15"/>
      <c r="X170" s="15"/>
      <c r="Y170" s="13">
        <v>1</v>
      </c>
      <c r="Z170" s="15">
        <v>2</v>
      </c>
      <c r="AA170" s="15">
        <v>8</v>
      </c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10"/>
        <v>3</v>
      </c>
      <c r="AX170" s="45">
        <f t="shared" si="11"/>
        <v>8</v>
      </c>
      <c r="AY170" s="37">
        <f t="shared" si="14"/>
        <v>1</v>
      </c>
    </row>
    <row r="171" spans="1:51" s="19" customFormat="1" ht="15.75" thickBot="1" x14ac:dyDescent="0.3">
      <c r="A171" s="17">
        <f t="shared" si="13"/>
        <v>167</v>
      </c>
      <c r="B171" s="42" t="s">
        <v>313</v>
      </c>
      <c r="C171" s="29" t="s">
        <v>314</v>
      </c>
      <c r="D171" s="23"/>
      <c r="E171" s="33"/>
      <c r="F171" s="33"/>
      <c r="G171" s="25"/>
      <c r="H171" s="33"/>
      <c r="I171" s="33"/>
      <c r="J171" s="14"/>
      <c r="K171" s="33"/>
      <c r="L171" s="33"/>
      <c r="M171" s="7"/>
      <c r="N171" s="15"/>
      <c r="O171" s="82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>
        <v>1</v>
      </c>
      <c r="AF171" s="15">
        <v>2</v>
      </c>
      <c r="AG171" s="15">
        <v>7</v>
      </c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10"/>
        <v>3</v>
      </c>
      <c r="AX171" s="45">
        <f t="shared" si="11"/>
        <v>7</v>
      </c>
      <c r="AY171" s="37">
        <f t="shared" si="14"/>
        <v>1</v>
      </c>
    </row>
    <row r="172" spans="1:51" s="19" customFormat="1" ht="15.75" thickBot="1" x14ac:dyDescent="0.3">
      <c r="A172" s="17">
        <f t="shared" si="13"/>
        <v>168</v>
      </c>
      <c r="B172" s="42" t="s">
        <v>311</v>
      </c>
      <c r="C172" s="29" t="s">
        <v>293</v>
      </c>
      <c r="D172" s="23"/>
      <c r="E172" s="33"/>
      <c r="F172" s="33"/>
      <c r="G172" s="25"/>
      <c r="H172" s="33"/>
      <c r="I172" s="33"/>
      <c r="J172" s="14"/>
      <c r="K172" s="33"/>
      <c r="L172" s="33"/>
      <c r="M172" s="7"/>
      <c r="N172" s="15"/>
      <c r="O172" s="82"/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>
        <v>1</v>
      </c>
      <c r="AF172" s="15">
        <v>2</v>
      </c>
      <c r="AG172" s="15">
        <v>6</v>
      </c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10"/>
        <v>3</v>
      </c>
      <c r="AX172" s="45">
        <f t="shared" si="11"/>
        <v>6</v>
      </c>
      <c r="AY172" s="37">
        <f t="shared" si="14"/>
        <v>1</v>
      </c>
    </row>
    <row r="173" spans="1:51" s="19" customFormat="1" ht="15.75" thickBot="1" x14ac:dyDescent="0.3">
      <c r="A173" s="17">
        <f t="shared" si="13"/>
        <v>169</v>
      </c>
      <c r="B173" s="42" t="s">
        <v>312</v>
      </c>
      <c r="C173" s="29" t="s">
        <v>293</v>
      </c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2"/>
      <c r="P173" s="21"/>
      <c r="Q173" s="30"/>
      <c r="R173" s="15"/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>
        <v>1</v>
      </c>
      <c r="AF173" s="15">
        <v>2</v>
      </c>
      <c r="AG173" s="15">
        <v>6</v>
      </c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10"/>
        <v>3</v>
      </c>
      <c r="AX173" s="45">
        <f t="shared" si="11"/>
        <v>6</v>
      </c>
      <c r="AY173" s="37">
        <f t="shared" si="14"/>
        <v>1</v>
      </c>
    </row>
    <row r="174" spans="1:51" s="19" customFormat="1" ht="15.75" thickBot="1" x14ac:dyDescent="0.3">
      <c r="A174" s="17">
        <f t="shared" si="13"/>
        <v>170</v>
      </c>
      <c r="B174" s="42" t="s">
        <v>278</v>
      </c>
      <c r="C174" s="29" t="s">
        <v>279</v>
      </c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2"/>
      <c r="P174" s="21"/>
      <c r="Q174" s="30"/>
      <c r="R174" s="15"/>
      <c r="S174" s="7"/>
      <c r="T174" s="15"/>
      <c r="U174" s="15"/>
      <c r="V174" s="7"/>
      <c r="W174" s="15"/>
      <c r="X174" s="15"/>
      <c r="Y174" s="13"/>
      <c r="Z174" s="15"/>
      <c r="AA174" s="15"/>
      <c r="AB174" s="7">
        <v>1</v>
      </c>
      <c r="AC174" s="15">
        <v>2</v>
      </c>
      <c r="AD174" s="15">
        <v>5</v>
      </c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10"/>
        <v>3</v>
      </c>
      <c r="AX174" s="45">
        <f t="shared" si="11"/>
        <v>5</v>
      </c>
      <c r="AY174" s="37">
        <f t="shared" ref="AY174:AY205" si="15">SUM(D174,G174,J174,M174,P174,S174,V174,Y174,AB174,AE174,AH174,AK174,AN174,AQ174,AT174)</f>
        <v>1</v>
      </c>
    </row>
    <row r="175" spans="1:51" s="19" customFormat="1" ht="15.75" thickBot="1" x14ac:dyDescent="0.3">
      <c r="A175" s="17">
        <f t="shared" si="13"/>
        <v>171</v>
      </c>
      <c r="B175" s="29" t="s">
        <v>230</v>
      </c>
      <c r="C175" s="29" t="s">
        <v>57</v>
      </c>
      <c r="D175" s="23"/>
      <c r="E175" s="33"/>
      <c r="F175" s="33"/>
      <c r="G175" s="25"/>
      <c r="H175" s="33"/>
      <c r="I175" s="33"/>
      <c r="J175" s="14"/>
      <c r="K175" s="33"/>
      <c r="L175" s="33"/>
      <c r="M175" s="7"/>
      <c r="N175" s="15"/>
      <c r="O175" s="82"/>
      <c r="P175" s="21"/>
      <c r="Q175" s="30"/>
      <c r="R175" s="15"/>
      <c r="S175" s="7"/>
      <c r="T175" s="15"/>
      <c r="U175" s="15"/>
      <c r="V175" s="7">
        <v>1</v>
      </c>
      <c r="W175" s="15">
        <v>2</v>
      </c>
      <c r="X175" s="15">
        <v>5</v>
      </c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10"/>
        <v>3</v>
      </c>
      <c r="AX175" s="45">
        <f t="shared" si="11"/>
        <v>5</v>
      </c>
      <c r="AY175" s="37">
        <f t="shared" si="15"/>
        <v>1</v>
      </c>
    </row>
    <row r="176" spans="1:51" s="19" customFormat="1" ht="15.75" thickBot="1" x14ac:dyDescent="0.3">
      <c r="A176" s="17">
        <f t="shared" si="13"/>
        <v>172</v>
      </c>
      <c r="B176" s="87" t="s">
        <v>64</v>
      </c>
      <c r="C176" s="87" t="s">
        <v>24</v>
      </c>
      <c r="D176" s="23">
        <v>1</v>
      </c>
      <c r="E176" s="33">
        <v>2</v>
      </c>
      <c r="F176" s="33">
        <v>5</v>
      </c>
      <c r="G176" s="25"/>
      <c r="H176" s="33"/>
      <c r="I176" s="33"/>
      <c r="J176" s="14"/>
      <c r="K176" s="33"/>
      <c r="L176" s="33"/>
      <c r="M176" s="7"/>
      <c r="N176" s="15"/>
      <c r="O176" s="82"/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10"/>
        <v>3</v>
      </c>
      <c r="AX176" s="45">
        <f t="shared" si="11"/>
        <v>5</v>
      </c>
      <c r="AY176" s="37">
        <f t="shared" si="15"/>
        <v>1</v>
      </c>
    </row>
    <row r="177" spans="1:51" s="19" customFormat="1" ht="15.75" thickBot="1" x14ac:dyDescent="0.3">
      <c r="A177" s="17">
        <f t="shared" si="13"/>
        <v>173</v>
      </c>
      <c r="B177" s="42" t="s">
        <v>229</v>
      </c>
      <c r="C177" s="29" t="s">
        <v>57</v>
      </c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/>
      <c r="T177" s="15"/>
      <c r="U177" s="15"/>
      <c r="V177" s="7">
        <v>1</v>
      </c>
      <c r="W177" s="15">
        <v>2</v>
      </c>
      <c r="X177" s="15">
        <v>5</v>
      </c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si="10"/>
        <v>3</v>
      </c>
      <c r="AX177" s="45">
        <f t="shared" si="11"/>
        <v>5</v>
      </c>
      <c r="AY177" s="37">
        <f t="shared" si="15"/>
        <v>1</v>
      </c>
    </row>
    <row r="178" spans="1:51" s="19" customFormat="1" ht="15.75" thickBot="1" x14ac:dyDescent="0.3">
      <c r="A178" s="17">
        <f t="shared" si="13"/>
        <v>174</v>
      </c>
      <c r="B178" s="87" t="s">
        <v>65</v>
      </c>
      <c r="C178" s="87" t="s">
        <v>24</v>
      </c>
      <c r="D178" s="23">
        <v>1</v>
      </c>
      <c r="E178" s="33">
        <v>2</v>
      </c>
      <c r="F178" s="33">
        <v>5</v>
      </c>
      <c r="G178" s="25"/>
      <c r="H178" s="33"/>
      <c r="I178" s="33"/>
      <c r="J178" s="14"/>
      <c r="K178" s="33"/>
      <c r="L178" s="33"/>
      <c r="M178" s="7"/>
      <c r="N178" s="15"/>
      <c r="O178" s="82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10"/>
        <v>3</v>
      </c>
      <c r="AX178" s="45">
        <f t="shared" si="11"/>
        <v>5</v>
      </c>
      <c r="AY178" s="37">
        <f t="shared" si="15"/>
        <v>1</v>
      </c>
    </row>
    <row r="179" spans="1:51" s="19" customFormat="1" ht="15.75" thickBot="1" x14ac:dyDescent="0.3">
      <c r="A179" s="17">
        <f t="shared" si="13"/>
        <v>175</v>
      </c>
      <c r="B179" s="42" t="s">
        <v>305</v>
      </c>
      <c r="C179" s="29" t="s">
        <v>24</v>
      </c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>
        <v>1</v>
      </c>
      <c r="AF179" s="15">
        <v>2</v>
      </c>
      <c r="AG179" s="15">
        <v>5</v>
      </c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10"/>
        <v>3</v>
      </c>
      <c r="AX179" s="45">
        <f t="shared" si="11"/>
        <v>5</v>
      </c>
      <c r="AY179" s="37">
        <f t="shared" si="15"/>
        <v>1</v>
      </c>
    </row>
    <row r="180" spans="1:51" s="19" customFormat="1" ht="15.75" thickBot="1" x14ac:dyDescent="0.3">
      <c r="A180" s="17">
        <f t="shared" si="13"/>
        <v>176</v>
      </c>
      <c r="B180" s="42" t="s">
        <v>306</v>
      </c>
      <c r="C180" s="29" t="s">
        <v>24</v>
      </c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2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>
        <v>1</v>
      </c>
      <c r="AF180" s="15">
        <v>2</v>
      </c>
      <c r="AG180" s="15">
        <v>5</v>
      </c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10"/>
        <v>3</v>
      </c>
      <c r="AX180" s="45">
        <f t="shared" si="11"/>
        <v>5</v>
      </c>
      <c r="AY180" s="37">
        <f t="shared" si="15"/>
        <v>1</v>
      </c>
    </row>
    <row r="181" spans="1:51" s="19" customFormat="1" ht="15.75" thickBot="1" x14ac:dyDescent="0.3">
      <c r="A181" s="17">
        <f t="shared" si="13"/>
        <v>177</v>
      </c>
      <c r="B181" s="42" t="s">
        <v>270</v>
      </c>
      <c r="C181" s="29" t="s">
        <v>268</v>
      </c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2"/>
      <c r="P181" s="21"/>
      <c r="Q181" s="30"/>
      <c r="R181" s="15"/>
      <c r="S181" s="7"/>
      <c r="T181" s="15"/>
      <c r="U181" s="15"/>
      <c r="V181" s="7"/>
      <c r="W181" s="15"/>
      <c r="X181" s="15"/>
      <c r="Y181" s="13">
        <v>1</v>
      </c>
      <c r="Z181" s="15">
        <v>2</v>
      </c>
      <c r="AA181" s="15">
        <v>4</v>
      </c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10"/>
        <v>3</v>
      </c>
      <c r="AX181" s="45">
        <f t="shared" si="11"/>
        <v>4</v>
      </c>
      <c r="AY181" s="73">
        <f t="shared" si="15"/>
        <v>1</v>
      </c>
    </row>
    <row r="182" spans="1:51" s="19" customFormat="1" ht="15.75" thickBot="1" x14ac:dyDescent="0.3">
      <c r="A182" s="17">
        <f t="shared" si="13"/>
        <v>178</v>
      </c>
      <c r="B182" s="42" t="s">
        <v>271</v>
      </c>
      <c r="C182" s="29" t="s">
        <v>268</v>
      </c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2"/>
      <c r="P182" s="21"/>
      <c r="Q182" s="30"/>
      <c r="R182" s="15"/>
      <c r="S182" s="7"/>
      <c r="T182" s="15"/>
      <c r="U182" s="15"/>
      <c r="V182" s="7"/>
      <c r="W182" s="15"/>
      <c r="X182" s="15"/>
      <c r="Y182" s="13">
        <v>1</v>
      </c>
      <c r="Z182" s="15">
        <v>2</v>
      </c>
      <c r="AA182" s="15">
        <v>4</v>
      </c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10"/>
        <v>3</v>
      </c>
      <c r="AX182" s="45">
        <f t="shared" si="11"/>
        <v>4</v>
      </c>
      <c r="AY182" s="73">
        <f t="shared" si="15"/>
        <v>1</v>
      </c>
    </row>
    <row r="183" spans="1:51" s="19" customFormat="1" ht="15.75" thickBot="1" x14ac:dyDescent="0.3">
      <c r="A183" s="17">
        <f t="shared" si="13"/>
        <v>179</v>
      </c>
      <c r="B183" s="29" t="s">
        <v>200</v>
      </c>
      <c r="C183" s="29" t="s">
        <v>114</v>
      </c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2"/>
      <c r="P183" s="21">
        <v>1</v>
      </c>
      <c r="Q183" s="30">
        <v>2</v>
      </c>
      <c r="R183" s="15">
        <v>4</v>
      </c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10"/>
        <v>3</v>
      </c>
      <c r="AX183" s="45">
        <f t="shared" si="11"/>
        <v>4</v>
      </c>
      <c r="AY183" s="37">
        <f t="shared" si="15"/>
        <v>1</v>
      </c>
    </row>
    <row r="184" spans="1:51" s="19" customFormat="1" ht="15.75" thickBot="1" x14ac:dyDescent="0.3">
      <c r="A184" s="17">
        <f t="shared" si="13"/>
        <v>180</v>
      </c>
      <c r="B184" s="42" t="s">
        <v>214</v>
      </c>
      <c r="C184" s="29" t="s">
        <v>88</v>
      </c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2"/>
      <c r="P184" s="21"/>
      <c r="Q184" s="30"/>
      <c r="R184" s="15"/>
      <c r="S184" s="7">
        <v>1</v>
      </c>
      <c r="T184" s="15">
        <v>2</v>
      </c>
      <c r="U184" s="15">
        <v>4</v>
      </c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10"/>
        <v>3</v>
      </c>
      <c r="AX184" s="45">
        <f t="shared" si="11"/>
        <v>4</v>
      </c>
      <c r="AY184" s="37">
        <f t="shared" si="15"/>
        <v>1</v>
      </c>
    </row>
    <row r="185" spans="1:51" s="19" customFormat="1" ht="15.75" thickBot="1" x14ac:dyDescent="0.3">
      <c r="A185" s="17">
        <f t="shared" si="13"/>
        <v>181</v>
      </c>
      <c r="B185" s="29" t="s">
        <v>213</v>
      </c>
      <c r="C185" s="29" t="s">
        <v>88</v>
      </c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2"/>
      <c r="P185" s="21"/>
      <c r="Q185" s="30"/>
      <c r="R185" s="15"/>
      <c r="S185" s="7">
        <v>1</v>
      </c>
      <c r="T185" s="15">
        <v>2</v>
      </c>
      <c r="U185" s="15">
        <v>4</v>
      </c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10"/>
        <v>3</v>
      </c>
      <c r="AX185" s="45">
        <f t="shared" si="11"/>
        <v>4</v>
      </c>
      <c r="AY185" s="37">
        <f t="shared" si="15"/>
        <v>1</v>
      </c>
    </row>
    <row r="186" spans="1:51" s="19" customFormat="1" ht="15.75" thickBot="1" x14ac:dyDescent="0.3">
      <c r="A186" s="17">
        <f t="shared" si="13"/>
        <v>182</v>
      </c>
      <c r="B186" s="87" t="s">
        <v>103</v>
      </c>
      <c r="C186" s="87" t="s">
        <v>8</v>
      </c>
      <c r="D186" s="23">
        <v>1</v>
      </c>
      <c r="E186" s="33">
        <v>2</v>
      </c>
      <c r="F186" s="33">
        <v>4</v>
      </c>
      <c r="G186" s="25"/>
      <c r="H186" s="33"/>
      <c r="I186" s="33"/>
      <c r="J186" s="14"/>
      <c r="K186" s="33"/>
      <c r="L186" s="33"/>
      <c r="M186" s="7"/>
      <c r="N186" s="15"/>
      <c r="O186" s="82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10"/>
        <v>3</v>
      </c>
      <c r="AX186" s="45">
        <f t="shared" si="11"/>
        <v>4</v>
      </c>
      <c r="AY186" s="37">
        <f t="shared" si="15"/>
        <v>1</v>
      </c>
    </row>
    <row r="187" spans="1:51" s="19" customFormat="1" ht="15.75" thickBot="1" x14ac:dyDescent="0.3">
      <c r="A187" s="17">
        <f t="shared" si="13"/>
        <v>183</v>
      </c>
      <c r="B187" s="87" t="s">
        <v>109</v>
      </c>
      <c r="C187" s="87" t="s">
        <v>8</v>
      </c>
      <c r="D187" s="23">
        <v>1</v>
      </c>
      <c r="E187" s="33">
        <v>2</v>
      </c>
      <c r="F187" s="33">
        <v>2</v>
      </c>
      <c r="G187" s="25"/>
      <c r="H187" s="33"/>
      <c r="I187" s="33"/>
      <c r="J187" s="14"/>
      <c r="K187" s="33"/>
      <c r="L187" s="33"/>
      <c r="M187" s="7"/>
      <c r="N187" s="15"/>
      <c r="O187" s="82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10">
        <f t="shared" si="10"/>
        <v>3</v>
      </c>
      <c r="AX187" s="45">
        <f t="shared" si="11"/>
        <v>2</v>
      </c>
      <c r="AY187" s="37">
        <f t="shared" si="15"/>
        <v>1</v>
      </c>
    </row>
    <row r="188" spans="1:51" s="19" customFormat="1" ht="15.75" thickBot="1" x14ac:dyDescent="0.3">
      <c r="A188" s="17">
        <f t="shared" si="13"/>
        <v>184</v>
      </c>
      <c r="B188" s="87" t="s">
        <v>110</v>
      </c>
      <c r="C188" s="89" t="s">
        <v>8</v>
      </c>
      <c r="D188" s="23">
        <v>1</v>
      </c>
      <c r="E188" s="33">
        <v>2</v>
      </c>
      <c r="F188" s="33">
        <v>2</v>
      </c>
      <c r="G188" s="25"/>
      <c r="H188" s="33"/>
      <c r="I188" s="33"/>
      <c r="J188" s="14"/>
      <c r="K188" s="33"/>
      <c r="L188" s="33"/>
      <c r="M188" s="7"/>
      <c r="N188" s="15"/>
      <c r="O188" s="82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10">
        <f t="shared" si="10"/>
        <v>3</v>
      </c>
      <c r="AX188" s="45">
        <f t="shared" si="11"/>
        <v>2</v>
      </c>
      <c r="AY188" s="37">
        <f t="shared" si="15"/>
        <v>1</v>
      </c>
    </row>
    <row r="189" spans="1:51" s="19" customFormat="1" ht="15.75" thickBot="1" x14ac:dyDescent="0.3">
      <c r="A189" s="17">
        <f t="shared" si="13"/>
        <v>185</v>
      </c>
      <c r="B189" s="42" t="s">
        <v>300</v>
      </c>
      <c r="C189" s="29" t="s">
        <v>14</v>
      </c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2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>
        <v>1</v>
      </c>
      <c r="AF189" s="15">
        <v>2</v>
      </c>
      <c r="AG189" s="15">
        <v>2</v>
      </c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10">
        <f t="shared" si="10"/>
        <v>3</v>
      </c>
      <c r="AX189" s="45">
        <f t="shared" si="11"/>
        <v>2</v>
      </c>
      <c r="AY189" s="37">
        <f t="shared" si="15"/>
        <v>1</v>
      </c>
    </row>
    <row r="190" spans="1:51" s="19" customFormat="1" ht="15.75" thickBot="1" x14ac:dyDescent="0.3">
      <c r="A190" s="17">
        <f t="shared" si="13"/>
        <v>186</v>
      </c>
      <c r="B190" s="42" t="s">
        <v>248</v>
      </c>
      <c r="C190" s="29" t="s">
        <v>57</v>
      </c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2"/>
      <c r="P190" s="21"/>
      <c r="Q190" s="30"/>
      <c r="R190" s="15"/>
      <c r="S190" s="7"/>
      <c r="T190" s="15"/>
      <c r="U190" s="15"/>
      <c r="V190" s="7">
        <v>1</v>
      </c>
      <c r="W190" s="15">
        <v>2</v>
      </c>
      <c r="X190" s="15">
        <v>1</v>
      </c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10">
        <f t="shared" si="10"/>
        <v>3</v>
      </c>
      <c r="AX190" s="45">
        <f t="shared" si="11"/>
        <v>1</v>
      </c>
      <c r="AY190" s="37">
        <f t="shared" si="15"/>
        <v>1</v>
      </c>
    </row>
    <row r="191" spans="1:51" s="19" customFormat="1" ht="15.75" thickBot="1" x14ac:dyDescent="0.3">
      <c r="A191" s="17">
        <f t="shared" si="13"/>
        <v>187</v>
      </c>
      <c r="B191" s="42" t="s">
        <v>291</v>
      </c>
      <c r="C191" s="29" t="s">
        <v>293</v>
      </c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2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>
        <v>1</v>
      </c>
      <c r="AF191" s="15">
        <v>2</v>
      </c>
      <c r="AG191" s="15">
        <v>1</v>
      </c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10">
        <f t="shared" si="10"/>
        <v>3</v>
      </c>
      <c r="AX191" s="45">
        <f t="shared" si="11"/>
        <v>1</v>
      </c>
      <c r="AY191" s="37">
        <f t="shared" si="15"/>
        <v>1</v>
      </c>
    </row>
    <row r="192" spans="1:51" s="19" customFormat="1" ht="15.75" thickBot="1" x14ac:dyDescent="0.3">
      <c r="A192" s="17">
        <f t="shared" si="13"/>
        <v>188</v>
      </c>
      <c r="B192" s="42" t="s">
        <v>292</v>
      </c>
      <c r="C192" s="29" t="s">
        <v>293</v>
      </c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2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>
        <v>1</v>
      </c>
      <c r="AF192" s="15">
        <v>2</v>
      </c>
      <c r="AG192" s="15">
        <v>1</v>
      </c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10">
        <f t="shared" si="10"/>
        <v>3</v>
      </c>
      <c r="AX192" s="45">
        <f t="shared" si="11"/>
        <v>1</v>
      </c>
      <c r="AY192" s="37">
        <f t="shared" si="15"/>
        <v>1</v>
      </c>
    </row>
    <row r="193" spans="1:51" s="19" customFormat="1" ht="15.75" thickBot="1" x14ac:dyDescent="0.3">
      <c r="A193" s="17">
        <f t="shared" si="13"/>
        <v>189</v>
      </c>
      <c r="B193" s="42" t="s">
        <v>223</v>
      </c>
      <c r="C193" s="29" t="s">
        <v>114</v>
      </c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>
        <v>1</v>
      </c>
      <c r="T193" s="15">
        <v>2</v>
      </c>
      <c r="U193" s="15">
        <v>-1</v>
      </c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10">
        <f t="shared" si="10"/>
        <v>3</v>
      </c>
      <c r="AX193" s="45">
        <f t="shared" si="11"/>
        <v>-1</v>
      </c>
      <c r="AY193" s="37">
        <f t="shared" si="15"/>
        <v>1</v>
      </c>
    </row>
    <row r="194" spans="1:51" s="19" customFormat="1" ht="15.75" thickBot="1" x14ac:dyDescent="0.3">
      <c r="A194" s="17">
        <f t="shared" si="13"/>
        <v>190</v>
      </c>
      <c r="B194" s="42" t="s">
        <v>206</v>
      </c>
      <c r="C194" s="29" t="s">
        <v>114</v>
      </c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2"/>
      <c r="P194" s="21">
        <v>1</v>
      </c>
      <c r="Q194" s="30">
        <v>2</v>
      </c>
      <c r="R194" s="15">
        <v>-2</v>
      </c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10">
        <f t="shared" si="10"/>
        <v>3</v>
      </c>
      <c r="AX194" s="45">
        <f t="shared" si="11"/>
        <v>-2</v>
      </c>
      <c r="AY194" s="37">
        <f t="shared" si="15"/>
        <v>1</v>
      </c>
    </row>
    <row r="195" spans="1:51" s="19" customFormat="1" ht="15.75" thickBot="1" x14ac:dyDescent="0.3">
      <c r="A195" s="17">
        <f t="shared" si="13"/>
        <v>191</v>
      </c>
      <c r="B195" s="42" t="s">
        <v>280</v>
      </c>
      <c r="C195" s="29" t="s">
        <v>202</v>
      </c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>
        <v>1</v>
      </c>
      <c r="AC195" s="15">
        <v>2</v>
      </c>
      <c r="AD195" s="15">
        <v>-8</v>
      </c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10">
        <f t="shared" si="10"/>
        <v>3</v>
      </c>
      <c r="AX195" s="45">
        <f t="shared" si="11"/>
        <v>-8</v>
      </c>
      <c r="AY195" s="37">
        <f t="shared" si="15"/>
        <v>1</v>
      </c>
    </row>
    <row r="196" spans="1:51" s="19" customFormat="1" ht="15.75" thickBot="1" x14ac:dyDescent="0.3">
      <c r="A196" s="17">
        <f t="shared" si="13"/>
        <v>192</v>
      </c>
      <c r="B196" s="87" t="s">
        <v>123</v>
      </c>
      <c r="C196" s="87" t="s">
        <v>8</v>
      </c>
      <c r="D196" s="23">
        <v>1</v>
      </c>
      <c r="E196" s="33">
        <v>1</v>
      </c>
      <c r="F196" s="33">
        <v>-11</v>
      </c>
      <c r="G196" s="25"/>
      <c r="H196" s="33"/>
      <c r="I196" s="33"/>
      <c r="J196" s="14"/>
      <c r="K196" s="33"/>
      <c r="L196" s="33"/>
      <c r="M196" s="7"/>
      <c r="N196" s="15"/>
      <c r="O196" s="82"/>
      <c r="P196" s="21"/>
      <c r="Q196" s="30"/>
      <c r="R196" s="15"/>
      <c r="S196" s="7"/>
      <c r="T196" s="15"/>
      <c r="U196" s="15"/>
      <c r="V196" s="7"/>
      <c r="W196" s="15"/>
      <c r="X196" s="15"/>
      <c r="Y196" s="13">
        <v>1</v>
      </c>
      <c r="Z196" s="15">
        <v>0</v>
      </c>
      <c r="AA196" s="15">
        <v>-15</v>
      </c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10">
        <f t="shared" si="10"/>
        <v>3</v>
      </c>
      <c r="AX196" s="45">
        <f t="shared" si="11"/>
        <v>-26</v>
      </c>
      <c r="AY196" s="37">
        <f t="shared" si="15"/>
        <v>2</v>
      </c>
    </row>
    <row r="197" spans="1:51" s="19" customFormat="1" ht="15.75" thickBot="1" x14ac:dyDescent="0.3">
      <c r="A197" s="17">
        <f t="shared" si="13"/>
        <v>193</v>
      </c>
      <c r="B197" s="87" t="s">
        <v>124</v>
      </c>
      <c r="C197" s="87" t="s">
        <v>8</v>
      </c>
      <c r="D197" s="23">
        <v>1</v>
      </c>
      <c r="E197" s="33">
        <v>1</v>
      </c>
      <c r="F197" s="33">
        <v>-11</v>
      </c>
      <c r="G197" s="25"/>
      <c r="H197" s="33"/>
      <c r="I197" s="33"/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>
        <v>1</v>
      </c>
      <c r="Z197" s="15">
        <v>0</v>
      </c>
      <c r="AA197" s="15">
        <v>-15</v>
      </c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10">
        <f t="shared" ref="AW197:AW260" si="16">SUM(D197,E197,G197,H197,J197,K197,M197,N197,P197,Q197,S197,T197,V197,W197,Y197,Z197,AB197,AC197,AE197,AF197,AH197,AI197,AK197,AL197,AN197,AO197,AQ197,AR197,AT197,AU197)</f>
        <v>3</v>
      </c>
      <c r="AX197" s="45">
        <f t="shared" ref="AX197:AX260" si="17">SUM(F197,I197,L197,O197,R197,U197,X197,AA197,AD197,AG197,AJ197,AM197,AP197,AS197,AV197)</f>
        <v>-26</v>
      </c>
      <c r="AY197" s="37">
        <f t="shared" si="15"/>
        <v>2</v>
      </c>
    </row>
    <row r="198" spans="1:51" s="19" customFormat="1" ht="15.75" thickBot="1" x14ac:dyDescent="0.3">
      <c r="A198" s="17">
        <f t="shared" si="13"/>
        <v>194</v>
      </c>
      <c r="B198" s="78" t="s">
        <v>239</v>
      </c>
      <c r="C198" s="77" t="s">
        <v>88</v>
      </c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>
        <v>1</v>
      </c>
      <c r="T198" s="15">
        <v>1</v>
      </c>
      <c r="U198" s="15">
        <v>-13</v>
      </c>
      <c r="V198" s="7">
        <v>1</v>
      </c>
      <c r="W198" s="15">
        <v>0</v>
      </c>
      <c r="X198" s="15">
        <v>-19</v>
      </c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10">
        <f t="shared" si="16"/>
        <v>3</v>
      </c>
      <c r="AX198" s="45">
        <f t="shared" si="17"/>
        <v>-32</v>
      </c>
      <c r="AY198" s="37">
        <f t="shared" si="15"/>
        <v>2</v>
      </c>
    </row>
    <row r="199" spans="1:51" s="19" customFormat="1" ht="15.75" thickBot="1" x14ac:dyDescent="0.3">
      <c r="A199" s="17">
        <f t="shared" ref="A199:A262" si="18">SUM(A198+1)</f>
        <v>195</v>
      </c>
      <c r="B199" s="89" t="s">
        <v>94</v>
      </c>
      <c r="C199" s="89" t="s">
        <v>13</v>
      </c>
      <c r="D199" s="23">
        <v>1</v>
      </c>
      <c r="E199" s="33">
        <v>0</v>
      </c>
      <c r="F199" s="33">
        <v>-16</v>
      </c>
      <c r="G199" s="25">
        <v>1</v>
      </c>
      <c r="H199" s="33">
        <v>0</v>
      </c>
      <c r="I199" s="33">
        <v>-22</v>
      </c>
      <c r="J199" s="14">
        <v>1</v>
      </c>
      <c r="K199" s="33">
        <v>0</v>
      </c>
      <c r="L199" s="33">
        <v>-10</v>
      </c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10">
        <f t="shared" si="16"/>
        <v>3</v>
      </c>
      <c r="AX199" s="45">
        <f t="shared" si="17"/>
        <v>-48</v>
      </c>
      <c r="AY199" s="37">
        <f t="shared" si="15"/>
        <v>3</v>
      </c>
    </row>
    <row r="200" spans="1:51" s="19" customFormat="1" ht="15.75" thickBot="1" x14ac:dyDescent="0.3">
      <c r="A200" s="17">
        <f t="shared" si="18"/>
        <v>196</v>
      </c>
      <c r="B200" s="87" t="s">
        <v>22</v>
      </c>
      <c r="C200" s="87" t="s">
        <v>13</v>
      </c>
      <c r="D200" s="23">
        <v>1</v>
      </c>
      <c r="E200" s="33">
        <v>0</v>
      </c>
      <c r="F200" s="33">
        <v>-16</v>
      </c>
      <c r="G200" s="25">
        <v>1</v>
      </c>
      <c r="H200" s="33">
        <v>0</v>
      </c>
      <c r="I200" s="33">
        <v>-22</v>
      </c>
      <c r="J200" s="14">
        <v>1</v>
      </c>
      <c r="K200" s="33">
        <v>0</v>
      </c>
      <c r="L200" s="33">
        <v>-10</v>
      </c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10">
        <f t="shared" si="16"/>
        <v>3</v>
      </c>
      <c r="AX200" s="45">
        <f t="shared" si="17"/>
        <v>-48</v>
      </c>
      <c r="AY200" s="37">
        <f t="shared" si="15"/>
        <v>3</v>
      </c>
    </row>
    <row r="201" spans="1:51" s="19" customFormat="1" ht="15.75" thickBot="1" x14ac:dyDescent="0.3">
      <c r="A201" s="17">
        <f t="shared" si="18"/>
        <v>197</v>
      </c>
      <c r="B201" s="42" t="s">
        <v>183</v>
      </c>
      <c r="C201" s="29" t="s">
        <v>8</v>
      </c>
      <c r="D201" s="23"/>
      <c r="E201" s="33"/>
      <c r="F201" s="33"/>
      <c r="G201" s="25"/>
      <c r="H201" s="33"/>
      <c r="I201" s="33"/>
      <c r="J201" s="14"/>
      <c r="K201" s="33"/>
      <c r="L201" s="33"/>
      <c r="M201" s="7">
        <v>1</v>
      </c>
      <c r="N201" s="15">
        <v>1</v>
      </c>
      <c r="O201" s="82">
        <v>8</v>
      </c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10">
        <f t="shared" si="16"/>
        <v>2</v>
      </c>
      <c r="AX201" s="45">
        <f t="shared" si="17"/>
        <v>8</v>
      </c>
      <c r="AY201" s="37">
        <f t="shared" si="15"/>
        <v>1</v>
      </c>
    </row>
    <row r="202" spans="1:51" s="19" customFormat="1" ht="15.75" thickBot="1" x14ac:dyDescent="0.3">
      <c r="A202" s="17">
        <f t="shared" si="18"/>
        <v>198</v>
      </c>
      <c r="B202" s="29" t="s">
        <v>294</v>
      </c>
      <c r="C202" s="29" t="s">
        <v>289</v>
      </c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>
        <v>1</v>
      </c>
      <c r="AF202" s="15">
        <v>1</v>
      </c>
      <c r="AG202" s="15">
        <v>4</v>
      </c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10">
        <f t="shared" si="16"/>
        <v>2</v>
      </c>
      <c r="AX202" s="45">
        <f t="shared" si="17"/>
        <v>4</v>
      </c>
      <c r="AY202" s="37">
        <f t="shared" si="15"/>
        <v>1</v>
      </c>
    </row>
    <row r="203" spans="1:51" s="19" customFormat="1" ht="15.75" thickBot="1" x14ac:dyDescent="0.3">
      <c r="A203" s="17">
        <f t="shared" si="18"/>
        <v>199</v>
      </c>
      <c r="B203" s="42" t="s">
        <v>295</v>
      </c>
      <c r="C203" s="29" t="s">
        <v>289</v>
      </c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>
        <v>1</v>
      </c>
      <c r="AF203" s="15">
        <v>1</v>
      </c>
      <c r="AG203" s="15">
        <v>4</v>
      </c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10">
        <f t="shared" si="16"/>
        <v>2</v>
      </c>
      <c r="AX203" s="45">
        <f t="shared" si="17"/>
        <v>4</v>
      </c>
      <c r="AY203" s="37">
        <f t="shared" si="15"/>
        <v>1</v>
      </c>
    </row>
    <row r="204" spans="1:51" s="19" customFormat="1" ht="15.75" thickBot="1" x14ac:dyDescent="0.3">
      <c r="A204" s="17">
        <f t="shared" si="18"/>
        <v>200</v>
      </c>
      <c r="B204" s="42" t="s">
        <v>256</v>
      </c>
      <c r="C204" s="29" t="s">
        <v>57</v>
      </c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>
        <v>1</v>
      </c>
      <c r="W204" s="15">
        <v>1</v>
      </c>
      <c r="X204" s="15">
        <v>3</v>
      </c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10">
        <f t="shared" si="16"/>
        <v>2</v>
      </c>
      <c r="AX204" s="45">
        <f t="shared" si="17"/>
        <v>3</v>
      </c>
      <c r="AY204" s="37">
        <f t="shared" si="15"/>
        <v>1</v>
      </c>
    </row>
    <row r="205" spans="1:51" s="19" customFormat="1" ht="15.75" thickBot="1" x14ac:dyDescent="0.3">
      <c r="A205" s="17">
        <f t="shared" si="18"/>
        <v>201</v>
      </c>
      <c r="B205" s="78" t="s">
        <v>255</v>
      </c>
      <c r="C205" s="78" t="s">
        <v>257</v>
      </c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>
        <v>1</v>
      </c>
      <c r="W205" s="15">
        <v>1</v>
      </c>
      <c r="X205" s="15">
        <v>3</v>
      </c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10">
        <f t="shared" si="16"/>
        <v>2</v>
      </c>
      <c r="AX205" s="45">
        <f t="shared" si="17"/>
        <v>3</v>
      </c>
      <c r="AY205" s="37">
        <f t="shared" si="15"/>
        <v>1</v>
      </c>
    </row>
    <row r="206" spans="1:51" s="19" customFormat="1" ht="15.75" thickBot="1" x14ac:dyDescent="0.3">
      <c r="A206" s="17">
        <f t="shared" si="18"/>
        <v>202</v>
      </c>
      <c r="B206" s="89" t="s">
        <v>128</v>
      </c>
      <c r="C206" s="89" t="s">
        <v>129</v>
      </c>
      <c r="D206" s="23">
        <v>1</v>
      </c>
      <c r="E206" s="33">
        <v>1</v>
      </c>
      <c r="F206" s="33">
        <v>3</v>
      </c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10">
        <f t="shared" si="16"/>
        <v>2</v>
      </c>
      <c r="AX206" s="45">
        <f t="shared" si="17"/>
        <v>3</v>
      </c>
      <c r="AY206" s="37">
        <f t="shared" ref="AY206:AY237" si="19">SUM(D206,G206,J206,M206,P206,S206,V206,Y206,AB206,AE206,AH206,AK206,AN206,AQ206,AT206)</f>
        <v>1</v>
      </c>
    </row>
    <row r="207" spans="1:51" s="19" customFormat="1" ht="15.75" thickBot="1" x14ac:dyDescent="0.3">
      <c r="A207" s="17">
        <f t="shared" si="18"/>
        <v>203</v>
      </c>
      <c r="B207" s="89" t="s">
        <v>130</v>
      </c>
      <c r="C207" s="89" t="s">
        <v>129</v>
      </c>
      <c r="D207" s="23">
        <v>1</v>
      </c>
      <c r="E207" s="33">
        <v>1</v>
      </c>
      <c r="F207" s="33">
        <v>3</v>
      </c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10">
        <f t="shared" si="16"/>
        <v>2</v>
      </c>
      <c r="AX207" s="45">
        <f t="shared" si="17"/>
        <v>3</v>
      </c>
      <c r="AY207" s="37">
        <f t="shared" si="19"/>
        <v>1</v>
      </c>
    </row>
    <row r="208" spans="1:51" s="19" customFormat="1" ht="15.75" thickBot="1" x14ac:dyDescent="0.3">
      <c r="A208" s="17">
        <f t="shared" si="18"/>
        <v>204</v>
      </c>
      <c r="B208" s="42" t="s">
        <v>283</v>
      </c>
      <c r="C208" s="29" t="s">
        <v>88</v>
      </c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2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>
        <v>1</v>
      </c>
      <c r="AC208" s="15">
        <v>1</v>
      </c>
      <c r="AD208" s="15">
        <v>0</v>
      </c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10">
        <f t="shared" si="16"/>
        <v>2</v>
      </c>
      <c r="AX208" s="45">
        <f t="shared" si="17"/>
        <v>0</v>
      </c>
      <c r="AY208" s="37">
        <f t="shared" si="19"/>
        <v>1</v>
      </c>
    </row>
    <row r="209" spans="1:51" s="19" customFormat="1" ht="15.75" thickBot="1" x14ac:dyDescent="0.3">
      <c r="A209" s="17">
        <f t="shared" si="18"/>
        <v>205</v>
      </c>
      <c r="B209" s="42" t="s">
        <v>241</v>
      </c>
      <c r="C209" s="29" t="s">
        <v>57</v>
      </c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2"/>
      <c r="P209" s="21"/>
      <c r="Q209" s="30"/>
      <c r="R209" s="15"/>
      <c r="S209" s="7"/>
      <c r="T209" s="15"/>
      <c r="U209" s="15"/>
      <c r="V209" s="7">
        <v>1</v>
      </c>
      <c r="W209" s="15">
        <v>1</v>
      </c>
      <c r="X209" s="15">
        <v>-1</v>
      </c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10">
        <f t="shared" si="16"/>
        <v>2</v>
      </c>
      <c r="AX209" s="45">
        <f t="shared" si="17"/>
        <v>-1</v>
      </c>
      <c r="AY209" s="37">
        <f t="shared" si="19"/>
        <v>1</v>
      </c>
    </row>
    <row r="210" spans="1:51" s="19" customFormat="1" ht="15.75" thickBot="1" x14ac:dyDescent="0.3">
      <c r="A210" s="17">
        <f t="shared" si="18"/>
        <v>206</v>
      </c>
      <c r="B210" s="29" t="s">
        <v>235</v>
      </c>
      <c r="C210" s="29" t="s">
        <v>20</v>
      </c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>
        <v>1</v>
      </c>
      <c r="W210" s="15">
        <v>1</v>
      </c>
      <c r="X210" s="15">
        <v>-1</v>
      </c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10">
        <f t="shared" si="16"/>
        <v>2</v>
      </c>
      <c r="AX210" s="45">
        <f t="shared" si="17"/>
        <v>-1</v>
      </c>
      <c r="AY210" s="37">
        <f t="shared" si="19"/>
        <v>1</v>
      </c>
    </row>
    <row r="211" spans="1:51" s="19" customFormat="1" ht="15.75" thickBot="1" x14ac:dyDescent="0.3">
      <c r="A211" s="17">
        <f t="shared" si="18"/>
        <v>207</v>
      </c>
      <c r="B211" s="42" t="s">
        <v>167</v>
      </c>
      <c r="C211" s="29" t="s">
        <v>24</v>
      </c>
      <c r="D211" s="23"/>
      <c r="E211" s="33"/>
      <c r="F211" s="33"/>
      <c r="G211" s="25"/>
      <c r="H211" s="33"/>
      <c r="I211" s="33"/>
      <c r="J211" s="14">
        <v>1</v>
      </c>
      <c r="K211" s="33">
        <v>1</v>
      </c>
      <c r="L211" s="33">
        <v>-1</v>
      </c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10">
        <f t="shared" si="16"/>
        <v>2</v>
      </c>
      <c r="AX211" s="45">
        <f t="shared" si="17"/>
        <v>-1</v>
      </c>
      <c r="AY211" s="37">
        <f t="shared" si="19"/>
        <v>1</v>
      </c>
    </row>
    <row r="212" spans="1:51" s="19" customFormat="1" ht="15.75" thickBot="1" x14ac:dyDescent="0.3">
      <c r="A212" s="17">
        <f t="shared" si="18"/>
        <v>208</v>
      </c>
      <c r="B212" s="42" t="s">
        <v>168</v>
      </c>
      <c r="C212" s="29" t="s">
        <v>24</v>
      </c>
      <c r="D212" s="23"/>
      <c r="E212" s="33"/>
      <c r="F212" s="33"/>
      <c r="G212" s="25"/>
      <c r="H212" s="33"/>
      <c r="I212" s="33"/>
      <c r="J212" s="14">
        <v>1</v>
      </c>
      <c r="K212" s="33">
        <v>1</v>
      </c>
      <c r="L212" s="33">
        <v>-1</v>
      </c>
      <c r="M212" s="7"/>
      <c r="N212" s="15"/>
      <c r="O212" s="82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10">
        <f t="shared" si="16"/>
        <v>2</v>
      </c>
      <c r="AX212" s="45">
        <f t="shared" si="17"/>
        <v>-1</v>
      </c>
      <c r="AY212" s="37">
        <f t="shared" si="19"/>
        <v>1</v>
      </c>
    </row>
    <row r="213" spans="1:51" s="19" customFormat="1" ht="15.75" thickBot="1" x14ac:dyDescent="0.3">
      <c r="A213" s="17">
        <f t="shared" si="18"/>
        <v>209</v>
      </c>
      <c r="B213" s="42" t="s">
        <v>240</v>
      </c>
      <c r="C213" s="29" t="s">
        <v>57</v>
      </c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>
        <v>1</v>
      </c>
      <c r="W213" s="15">
        <v>1</v>
      </c>
      <c r="X213" s="15">
        <v>-1</v>
      </c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10">
        <f t="shared" si="16"/>
        <v>2</v>
      </c>
      <c r="AX213" s="45">
        <f t="shared" si="17"/>
        <v>-1</v>
      </c>
      <c r="AY213" s="37">
        <f t="shared" si="19"/>
        <v>1</v>
      </c>
    </row>
    <row r="214" spans="1:51" s="19" customFormat="1" ht="15.75" thickBot="1" x14ac:dyDescent="0.3">
      <c r="A214" s="17">
        <f t="shared" si="18"/>
        <v>210</v>
      </c>
      <c r="B214" s="42" t="s">
        <v>146</v>
      </c>
      <c r="C214" s="29" t="s">
        <v>14</v>
      </c>
      <c r="D214" s="23"/>
      <c r="E214" s="33"/>
      <c r="F214" s="33"/>
      <c r="G214" s="25">
        <v>1</v>
      </c>
      <c r="H214" s="33">
        <v>1</v>
      </c>
      <c r="I214" s="33">
        <v>-2</v>
      </c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10">
        <f t="shared" si="16"/>
        <v>2</v>
      </c>
      <c r="AX214" s="45">
        <f t="shared" si="17"/>
        <v>-2</v>
      </c>
      <c r="AY214" s="37">
        <f t="shared" si="19"/>
        <v>1</v>
      </c>
    </row>
    <row r="215" spans="1:51" s="19" customFormat="1" ht="15.75" thickBot="1" x14ac:dyDescent="0.3">
      <c r="A215" s="17">
        <f t="shared" si="18"/>
        <v>211</v>
      </c>
      <c r="B215" s="29" t="s">
        <v>243</v>
      </c>
      <c r="C215" s="29" t="s">
        <v>57</v>
      </c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2"/>
      <c r="P215" s="21"/>
      <c r="Q215" s="30"/>
      <c r="R215" s="15"/>
      <c r="S215" s="7"/>
      <c r="T215" s="15"/>
      <c r="U215" s="15"/>
      <c r="V215" s="7">
        <v>1</v>
      </c>
      <c r="W215" s="15">
        <v>1</v>
      </c>
      <c r="X215" s="15">
        <v>-2</v>
      </c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10">
        <f t="shared" si="16"/>
        <v>2</v>
      </c>
      <c r="AX215" s="45">
        <f t="shared" si="17"/>
        <v>-2</v>
      </c>
      <c r="AY215" s="37">
        <f t="shared" si="19"/>
        <v>1</v>
      </c>
    </row>
    <row r="216" spans="1:51" s="19" customFormat="1" ht="15.75" thickBot="1" x14ac:dyDescent="0.3">
      <c r="A216" s="17">
        <f t="shared" si="18"/>
        <v>212</v>
      </c>
      <c r="B216" s="42" t="s">
        <v>158</v>
      </c>
      <c r="C216" s="29" t="s">
        <v>8</v>
      </c>
      <c r="D216" s="23"/>
      <c r="E216" s="33"/>
      <c r="F216" s="33"/>
      <c r="G216" s="25">
        <v>1</v>
      </c>
      <c r="H216" s="33">
        <v>1</v>
      </c>
      <c r="I216" s="33">
        <v>-2</v>
      </c>
      <c r="J216" s="14"/>
      <c r="K216" s="33"/>
      <c r="L216" s="33"/>
      <c r="M216" s="7"/>
      <c r="N216" s="15"/>
      <c r="O216" s="82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10">
        <f t="shared" si="16"/>
        <v>2</v>
      </c>
      <c r="AX216" s="45">
        <f t="shared" si="17"/>
        <v>-2</v>
      </c>
      <c r="AY216" s="37">
        <f t="shared" si="19"/>
        <v>1</v>
      </c>
    </row>
    <row r="217" spans="1:51" s="19" customFormat="1" ht="15.75" thickBot="1" x14ac:dyDescent="0.3">
      <c r="A217" s="17">
        <f t="shared" si="18"/>
        <v>213</v>
      </c>
      <c r="B217" s="42" t="s">
        <v>145</v>
      </c>
      <c r="C217" s="29" t="s">
        <v>14</v>
      </c>
      <c r="D217" s="23"/>
      <c r="E217" s="33"/>
      <c r="F217" s="33"/>
      <c r="G217" s="25">
        <v>1</v>
      </c>
      <c r="H217" s="33">
        <v>1</v>
      </c>
      <c r="I217" s="33">
        <v>-2</v>
      </c>
      <c r="J217" s="14"/>
      <c r="K217" s="33"/>
      <c r="L217" s="33"/>
      <c r="M217" s="7"/>
      <c r="N217" s="15"/>
      <c r="O217" s="82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10">
        <f t="shared" si="16"/>
        <v>2</v>
      </c>
      <c r="AX217" s="45">
        <f t="shared" si="17"/>
        <v>-2</v>
      </c>
      <c r="AY217" s="37">
        <f t="shared" si="19"/>
        <v>1</v>
      </c>
    </row>
    <row r="218" spans="1:51" s="19" customFormat="1" ht="15.75" thickBot="1" x14ac:dyDescent="0.3">
      <c r="A218" s="17">
        <f t="shared" si="18"/>
        <v>214</v>
      </c>
      <c r="B218" s="29" t="s">
        <v>178</v>
      </c>
      <c r="C218" s="29" t="s">
        <v>88</v>
      </c>
      <c r="D218" s="23"/>
      <c r="E218" s="33"/>
      <c r="F218" s="33"/>
      <c r="G218" s="25"/>
      <c r="H218" s="33"/>
      <c r="I218" s="33"/>
      <c r="J218" s="14">
        <v>1</v>
      </c>
      <c r="K218" s="33">
        <v>1</v>
      </c>
      <c r="L218" s="33">
        <v>-4</v>
      </c>
      <c r="M218" s="7"/>
      <c r="N218" s="15"/>
      <c r="O218" s="82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10">
        <f t="shared" si="16"/>
        <v>2</v>
      </c>
      <c r="AX218" s="45">
        <f t="shared" si="17"/>
        <v>-4</v>
      </c>
      <c r="AY218" s="37">
        <f t="shared" si="19"/>
        <v>1</v>
      </c>
    </row>
    <row r="219" spans="1:51" s="19" customFormat="1" ht="15.75" thickBot="1" x14ac:dyDescent="0.3">
      <c r="A219" s="17">
        <f t="shared" si="18"/>
        <v>215</v>
      </c>
      <c r="B219" s="87" t="s">
        <v>84</v>
      </c>
      <c r="C219" s="89" t="s">
        <v>83</v>
      </c>
      <c r="D219" s="23">
        <v>1</v>
      </c>
      <c r="E219" s="33">
        <v>1</v>
      </c>
      <c r="F219" s="33">
        <v>-4</v>
      </c>
      <c r="G219" s="25"/>
      <c r="H219" s="33"/>
      <c r="I219" s="33"/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10">
        <f t="shared" si="16"/>
        <v>2</v>
      </c>
      <c r="AX219" s="45">
        <f t="shared" si="17"/>
        <v>-4</v>
      </c>
      <c r="AY219" s="37">
        <f t="shared" si="19"/>
        <v>1</v>
      </c>
    </row>
    <row r="220" spans="1:51" s="19" customFormat="1" ht="15.75" thickBot="1" x14ac:dyDescent="0.3">
      <c r="A220" s="17">
        <f t="shared" si="18"/>
        <v>216</v>
      </c>
      <c r="B220" s="42" t="s">
        <v>264</v>
      </c>
      <c r="C220" s="29" t="s">
        <v>143</v>
      </c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>
        <v>1</v>
      </c>
      <c r="Z220" s="15">
        <v>1</v>
      </c>
      <c r="AA220" s="15">
        <v>-4</v>
      </c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10">
        <f t="shared" si="16"/>
        <v>2</v>
      </c>
      <c r="AX220" s="45">
        <f t="shared" si="17"/>
        <v>-4</v>
      </c>
      <c r="AY220" s="37">
        <f t="shared" si="19"/>
        <v>1</v>
      </c>
    </row>
    <row r="221" spans="1:51" s="19" customFormat="1" ht="15.75" thickBot="1" x14ac:dyDescent="0.3">
      <c r="A221" s="17">
        <f t="shared" si="18"/>
        <v>217</v>
      </c>
      <c r="B221" s="42" t="s">
        <v>247</v>
      </c>
      <c r="C221" s="29" t="s">
        <v>114</v>
      </c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/>
      <c r="T221" s="15"/>
      <c r="U221" s="15"/>
      <c r="V221" s="7">
        <v>1</v>
      </c>
      <c r="W221" s="15">
        <v>1</v>
      </c>
      <c r="X221" s="15">
        <v>-4</v>
      </c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10">
        <f t="shared" si="16"/>
        <v>2</v>
      </c>
      <c r="AX221" s="45">
        <f t="shared" si="17"/>
        <v>-4</v>
      </c>
      <c r="AY221" s="37">
        <f t="shared" si="19"/>
        <v>1</v>
      </c>
    </row>
    <row r="222" spans="1:51" s="19" customFormat="1" ht="15.75" thickBot="1" x14ac:dyDescent="0.3">
      <c r="A222" s="17">
        <f t="shared" si="18"/>
        <v>218</v>
      </c>
      <c r="B222" s="87" t="s">
        <v>82</v>
      </c>
      <c r="C222" s="87" t="s">
        <v>83</v>
      </c>
      <c r="D222" s="23">
        <v>1</v>
      </c>
      <c r="E222" s="33">
        <v>1</v>
      </c>
      <c r="F222" s="33">
        <v>-4</v>
      </c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10">
        <f t="shared" si="16"/>
        <v>2</v>
      </c>
      <c r="AX222" s="45">
        <f t="shared" si="17"/>
        <v>-4</v>
      </c>
      <c r="AY222" s="37">
        <f t="shared" si="19"/>
        <v>1</v>
      </c>
    </row>
    <row r="223" spans="1:51" s="19" customFormat="1" ht="15.75" thickBot="1" x14ac:dyDescent="0.3">
      <c r="A223" s="17">
        <f t="shared" si="18"/>
        <v>219</v>
      </c>
      <c r="B223" s="42" t="s">
        <v>269</v>
      </c>
      <c r="C223" s="29" t="s">
        <v>88</v>
      </c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/>
      <c r="T223" s="15"/>
      <c r="U223" s="15"/>
      <c r="V223" s="7"/>
      <c r="W223" s="15"/>
      <c r="X223" s="15"/>
      <c r="Y223" s="13">
        <v>1</v>
      </c>
      <c r="Z223" s="15">
        <v>1</v>
      </c>
      <c r="AA223" s="15">
        <v>-5</v>
      </c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10">
        <f t="shared" si="16"/>
        <v>2</v>
      </c>
      <c r="AX223" s="45">
        <f t="shared" si="17"/>
        <v>-5</v>
      </c>
      <c r="AY223" s="73">
        <f t="shared" si="19"/>
        <v>1</v>
      </c>
    </row>
    <row r="224" spans="1:51" s="19" customFormat="1" ht="15.75" thickBot="1" x14ac:dyDescent="0.3">
      <c r="A224" s="17">
        <f t="shared" si="18"/>
        <v>220</v>
      </c>
      <c r="B224" s="42" t="s">
        <v>203</v>
      </c>
      <c r="C224" s="29" t="s">
        <v>10</v>
      </c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2"/>
      <c r="P224" s="21">
        <v>1</v>
      </c>
      <c r="Q224" s="30">
        <v>1</v>
      </c>
      <c r="R224" s="15">
        <v>-6</v>
      </c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10">
        <f t="shared" si="16"/>
        <v>2</v>
      </c>
      <c r="AX224" s="45">
        <f t="shared" si="17"/>
        <v>-6</v>
      </c>
      <c r="AY224" s="37">
        <f t="shared" si="19"/>
        <v>1</v>
      </c>
    </row>
    <row r="225" spans="1:51" s="19" customFormat="1" ht="15.75" thickBot="1" x14ac:dyDescent="0.3">
      <c r="A225" s="17">
        <f t="shared" si="18"/>
        <v>221</v>
      </c>
      <c r="B225" s="87" t="s">
        <v>121</v>
      </c>
      <c r="C225" s="87" t="s">
        <v>8</v>
      </c>
      <c r="D225" s="23">
        <v>1</v>
      </c>
      <c r="E225" s="33">
        <v>1</v>
      </c>
      <c r="F225" s="33">
        <v>-6</v>
      </c>
      <c r="G225" s="25"/>
      <c r="H225" s="33"/>
      <c r="I225" s="33"/>
      <c r="J225" s="14"/>
      <c r="K225" s="33"/>
      <c r="L225" s="33"/>
      <c r="M225" s="7"/>
      <c r="N225" s="15"/>
      <c r="O225" s="82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10">
        <f t="shared" si="16"/>
        <v>2</v>
      </c>
      <c r="AX225" s="45">
        <f t="shared" si="17"/>
        <v>-6</v>
      </c>
      <c r="AY225" s="37">
        <f t="shared" si="19"/>
        <v>1</v>
      </c>
    </row>
    <row r="226" spans="1:51" s="19" customFormat="1" ht="15.75" thickBot="1" x14ac:dyDescent="0.3">
      <c r="A226" s="17">
        <f t="shared" si="18"/>
        <v>222</v>
      </c>
      <c r="B226" s="87" t="s">
        <v>122</v>
      </c>
      <c r="C226" s="87" t="s">
        <v>8</v>
      </c>
      <c r="D226" s="23">
        <v>1</v>
      </c>
      <c r="E226" s="33">
        <v>1</v>
      </c>
      <c r="F226" s="33">
        <v>-6</v>
      </c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10">
        <f t="shared" si="16"/>
        <v>2</v>
      </c>
      <c r="AX226" s="45">
        <f t="shared" si="17"/>
        <v>-6</v>
      </c>
      <c r="AY226" s="37">
        <f t="shared" si="19"/>
        <v>1</v>
      </c>
    </row>
    <row r="227" spans="1:51" s="19" customFormat="1" ht="15.75" thickBot="1" x14ac:dyDescent="0.3">
      <c r="A227" s="17">
        <f t="shared" si="18"/>
        <v>223</v>
      </c>
      <c r="B227" s="87" t="s">
        <v>61</v>
      </c>
      <c r="C227" s="87" t="s">
        <v>18</v>
      </c>
      <c r="D227" s="23">
        <v>1</v>
      </c>
      <c r="E227" s="33">
        <v>1</v>
      </c>
      <c r="F227" s="33">
        <v>-7</v>
      </c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10">
        <f t="shared" si="16"/>
        <v>2</v>
      </c>
      <c r="AX227" s="45">
        <f t="shared" si="17"/>
        <v>-7</v>
      </c>
      <c r="AY227" s="37">
        <f t="shared" si="19"/>
        <v>1</v>
      </c>
    </row>
    <row r="228" spans="1:51" s="19" customFormat="1" ht="15.75" thickBot="1" x14ac:dyDescent="0.3">
      <c r="A228" s="17">
        <f t="shared" si="18"/>
        <v>224</v>
      </c>
      <c r="B228" s="89" t="s">
        <v>52</v>
      </c>
      <c r="C228" s="89" t="s">
        <v>8</v>
      </c>
      <c r="D228" s="23">
        <v>1</v>
      </c>
      <c r="E228" s="33">
        <v>1</v>
      </c>
      <c r="F228" s="33">
        <v>-7</v>
      </c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10">
        <f t="shared" si="16"/>
        <v>2</v>
      </c>
      <c r="AX228" s="45">
        <f t="shared" si="17"/>
        <v>-7</v>
      </c>
      <c r="AY228" s="37">
        <f t="shared" si="19"/>
        <v>1</v>
      </c>
    </row>
    <row r="229" spans="1:51" s="19" customFormat="1" ht="15.75" thickBot="1" x14ac:dyDescent="0.3">
      <c r="A229" s="17">
        <f t="shared" si="18"/>
        <v>225</v>
      </c>
      <c r="B229" s="42" t="s">
        <v>263</v>
      </c>
      <c r="C229" s="29" t="s">
        <v>21</v>
      </c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2"/>
      <c r="P229" s="21"/>
      <c r="Q229" s="30"/>
      <c r="R229" s="15"/>
      <c r="S229" s="7"/>
      <c r="T229" s="15"/>
      <c r="U229" s="15"/>
      <c r="V229" s="7"/>
      <c r="W229" s="15"/>
      <c r="X229" s="15"/>
      <c r="Y229" s="13">
        <v>1</v>
      </c>
      <c r="Z229" s="15">
        <v>1</v>
      </c>
      <c r="AA229" s="15">
        <v>-7</v>
      </c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10">
        <f t="shared" si="16"/>
        <v>2</v>
      </c>
      <c r="AX229" s="45">
        <f t="shared" si="17"/>
        <v>-7</v>
      </c>
      <c r="AY229" s="37">
        <f t="shared" si="19"/>
        <v>1</v>
      </c>
    </row>
    <row r="230" spans="1:51" s="19" customFormat="1" ht="15.75" thickBot="1" x14ac:dyDescent="0.3">
      <c r="A230" s="17">
        <f t="shared" si="18"/>
        <v>226</v>
      </c>
      <c r="B230" s="87" t="s">
        <v>53</v>
      </c>
      <c r="C230" s="87" t="s">
        <v>8</v>
      </c>
      <c r="D230" s="23">
        <v>1</v>
      </c>
      <c r="E230" s="33">
        <v>1</v>
      </c>
      <c r="F230" s="33">
        <v>-7</v>
      </c>
      <c r="G230" s="25"/>
      <c r="H230" s="33"/>
      <c r="I230" s="33"/>
      <c r="J230" s="14"/>
      <c r="K230" s="33"/>
      <c r="L230" s="33"/>
      <c r="M230" s="7"/>
      <c r="N230" s="15"/>
      <c r="O230" s="82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10">
        <f t="shared" si="16"/>
        <v>2</v>
      </c>
      <c r="AX230" s="45">
        <f t="shared" si="17"/>
        <v>-7</v>
      </c>
      <c r="AY230" s="37">
        <f t="shared" si="19"/>
        <v>1</v>
      </c>
    </row>
    <row r="231" spans="1:51" s="19" customFormat="1" ht="15.75" thickBot="1" x14ac:dyDescent="0.3">
      <c r="A231" s="17">
        <f t="shared" si="18"/>
        <v>227</v>
      </c>
      <c r="B231" s="42" t="s">
        <v>195</v>
      </c>
      <c r="C231" s="29" t="s">
        <v>12</v>
      </c>
      <c r="D231" s="23"/>
      <c r="E231" s="33"/>
      <c r="F231" s="33"/>
      <c r="G231" s="25"/>
      <c r="H231" s="33"/>
      <c r="I231" s="33"/>
      <c r="J231" s="14"/>
      <c r="K231" s="33"/>
      <c r="L231" s="33"/>
      <c r="M231" s="7">
        <v>1</v>
      </c>
      <c r="N231" s="15">
        <v>1</v>
      </c>
      <c r="O231" s="82">
        <v>-7</v>
      </c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10">
        <f t="shared" si="16"/>
        <v>2</v>
      </c>
      <c r="AX231" s="45">
        <f t="shared" si="17"/>
        <v>-7</v>
      </c>
      <c r="AY231" s="37">
        <f t="shared" si="19"/>
        <v>1</v>
      </c>
    </row>
    <row r="232" spans="1:51" s="19" customFormat="1" ht="15.75" thickBot="1" x14ac:dyDescent="0.3">
      <c r="A232" s="17">
        <f t="shared" si="18"/>
        <v>228</v>
      </c>
      <c r="B232" s="42" t="s">
        <v>262</v>
      </c>
      <c r="C232" s="29" t="s">
        <v>18</v>
      </c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/>
      <c r="W232" s="15"/>
      <c r="X232" s="15"/>
      <c r="Y232" s="13">
        <v>1</v>
      </c>
      <c r="Z232" s="15">
        <v>1</v>
      </c>
      <c r="AA232" s="15">
        <v>-11</v>
      </c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10">
        <f t="shared" si="16"/>
        <v>2</v>
      </c>
      <c r="AX232" s="45">
        <f t="shared" si="17"/>
        <v>-11</v>
      </c>
      <c r="AY232" s="37">
        <f t="shared" si="19"/>
        <v>1</v>
      </c>
    </row>
    <row r="233" spans="1:51" s="19" customFormat="1" ht="15.75" thickBot="1" x14ac:dyDescent="0.3">
      <c r="A233" s="17">
        <f t="shared" si="18"/>
        <v>229</v>
      </c>
      <c r="B233" s="29" t="s">
        <v>216</v>
      </c>
      <c r="C233" s="29" t="s">
        <v>88</v>
      </c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>
        <v>1</v>
      </c>
      <c r="T233" s="15">
        <v>1</v>
      </c>
      <c r="U233" s="15">
        <v>-13</v>
      </c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10">
        <f t="shared" si="16"/>
        <v>2</v>
      </c>
      <c r="AX233" s="45">
        <f t="shared" si="17"/>
        <v>-13</v>
      </c>
      <c r="AY233" s="37">
        <f t="shared" si="19"/>
        <v>1</v>
      </c>
    </row>
    <row r="234" spans="1:51" s="19" customFormat="1" ht="15.75" thickBot="1" x14ac:dyDescent="0.3">
      <c r="A234" s="17">
        <f t="shared" si="18"/>
        <v>230</v>
      </c>
      <c r="B234" s="42" t="s">
        <v>162</v>
      </c>
      <c r="C234" s="29" t="s">
        <v>9</v>
      </c>
      <c r="D234" s="23"/>
      <c r="E234" s="33"/>
      <c r="F234" s="33"/>
      <c r="G234" s="25">
        <v>1</v>
      </c>
      <c r="H234" s="33">
        <v>1</v>
      </c>
      <c r="I234" s="33">
        <v>-15</v>
      </c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10">
        <f t="shared" si="16"/>
        <v>2</v>
      </c>
      <c r="AX234" s="45">
        <f t="shared" si="17"/>
        <v>-15</v>
      </c>
      <c r="AY234" s="37">
        <f t="shared" si="19"/>
        <v>1</v>
      </c>
    </row>
    <row r="235" spans="1:51" s="19" customFormat="1" ht="15.75" thickBot="1" x14ac:dyDescent="0.3">
      <c r="A235" s="17">
        <f t="shared" si="18"/>
        <v>231</v>
      </c>
      <c r="B235" s="42" t="s">
        <v>149</v>
      </c>
      <c r="C235" s="29" t="s">
        <v>9</v>
      </c>
      <c r="D235" s="23"/>
      <c r="E235" s="33"/>
      <c r="F235" s="33"/>
      <c r="G235" s="25">
        <v>1</v>
      </c>
      <c r="H235" s="33">
        <v>1</v>
      </c>
      <c r="I235" s="33">
        <v>-15</v>
      </c>
      <c r="J235" s="14"/>
      <c r="K235" s="33"/>
      <c r="L235" s="33"/>
      <c r="M235" s="7"/>
      <c r="N235" s="15"/>
      <c r="O235" s="82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10">
        <f t="shared" si="16"/>
        <v>2</v>
      </c>
      <c r="AX235" s="45">
        <f t="shared" si="17"/>
        <v>-15</v>
      </c>
      <c r="AY235" s="37">
        <f t="shared" si="19"/>
        <v>1</v>
      </c>
    </row>
    <row r="236" spans="1:51" s="19" customFormat="1" ht="15.75" thickBot="1" x14ac:dyDescent="0.3">
      <c r="A236" s="17">
        <f t="shared" si="18"/>
        <v>232</v>
      </c>
      <c r="B236" s="42" t="s">
        <v>163</v>
      </c>
      <c r="C236" s="29" t="s">
        <v>13</v>
      </c>
      <c r="D236" s="23"/>
      <c r="E236" s="33"/>
      <c r="F236" s="33"/>
      <c r="G236" s="25"/>
      <c r="H236" s="33"/>
      <c r="I236" s="33"/>
      <c r="J236" s="14">
        <v>1</v>
      </c>
      <c r="K236" s="33">
        <v>1</v>
      </c>
      <c r="L236" s="33">
        <v>-15</v>
      </c>
      <c r="M236" s="7"/>
      <c r="N236" s="15"/>
      <c r="O236" s="82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10">
        <f t="shared" si="16"/>
        <v>2</v>
      </c>
      <c r="AX236" s="45">
        <f t="shared" si="17"/>
        <v>-15</v>
      </c>
      <c r="AY236" s="37">
        <f t="shared" si="19"/>
        <v>1</v>
      </c>
    </row>
    <row r="237" spans="1:51" s="19" customFormat="1" ht="15.75" thickBot="1" x14ac:dyDescent="0.3">
      <c r="A237" s="17">
        <f t="shared" si="18"/>
        <v>233</v>
      </c>
      <c r="B237" s="42" t="s">
        <v>217</v>
      </c>
      <c r="C237" s="29" t="s">
        <v>88</v>
      </c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2"/>
      <c r="P237" s="21"/>
      <c r="Q237" s="30"/>
      <c r="R237" s="15"/>
      <c r="S237" s="7">
        <v>1</v>
      </c>
      <c r="T237" s="15">
        <v>1</v>
      </c>
      <c r="U237" s="15">
        <v>-17</v>
      </c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10">
        <f t="shared" si="16"/>
        <v>2</v>
      </c>
      <c r="AX237" s="45">
        <f t="shared" si="17"/>
        <v>-17</v>
      </c>
      <c r="AY237" s="37">
        <f t="shared" si="19"/>
        <v>1</v>
      </c>
    </row>
    <row r="238" spans="1:51" s="19" customFormat="1" ht="15.75" thickBot="1" x14ac:dyDescent="0.3">
      <c r="A238" s="17">
        <f t="shared" si="18"/>
        <v>234</v>
      </c>
      <c r="B238" s="42" t="s">
        <v>218</v>
      </c>
      <c r="C238" s="29" t="s">
        <v>88</v>
      </c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2"/>
      <c r="P238" s="21"/>
      <c r="Q238" s="30"/>
      <c r="R238" s="15"/>
      <c r="S238" s="7">
        <v>1</v>
      </c>
      <c r="T238" s="15">
        <v>1</v>
      </c>
      <c r="U238" s="15">
        <v>-17</v>
      </c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10">
        <f t="shared" si="16"/>
        <v>2</v>
      </c>
      <c r="AX238" s="45">
        <f t="shared" si="17"/>
        <v>-17</v>
      </c>
      <c r="AY238" s="37">
        <f t="shared" ref="AY238:AY267" si="20">SUM(D238,G238,J238,M238,P238,S238,V238,Y238,AB238,AE238,AH238,AK238,AN238,AQ238,AT238)</f>
        <v>1</v>
      </c>
    </row>
    <row r="239" spans="1:51" s="19" customFormat="1" ht="15.75" thickBot="1" x14ac:dyDescent="0.3">
      <c r="A239" s="17">
        <f t="shared" si="18"/>
        <v>235</v>
      </c>
      <c r="B239" s="42" t="s">
        <v>251</v>
      </c>
      <c r="C239" s="29" t="s">
        <v>57</v>
      </c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2"/>
      <c r="P239" s="21"/>
      <c r="Q239" s="30"/>
      <c r="R239" s="15"/>
      <c r="S239" s="7"/>
      <c r="T239" s="15"/>
      <c r="U239" s="15"/>
      <c r="V239" s="7">
        <v>1</v>
      </c>
      <c r="W239" s="15">
        <v>1</v>
      </c>
      <c r="X239" s="15">
        <v>-18</v>
      </c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10">
        <f t="shared" si="16"/>
        <v>2</v>
      </c>
      <c r="AX239" s="45">
        <f t="shared" si="17"/>
        <v>-18</v>
      </c>
      <c r="AY239" s="37">
        <f t="shared" si="20"/>
        <v>1</v>
      </c>
    </row>
    <row r="240" spans="1:51" s="19" customFormat="1" ht="15.75" thickBot="1" x14ac:dyDescent="0.3">
      <c r="A240" s="17">
        <f t="shared" si="18"/>
        <v>236</v>
      </c>
      <c r="B240" s="42" t="s">
        <v>252</v>
      </c>
      <c r="C240" s="29" t="s">
        <v>57</v>
      </c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>
        <v>1</v>
      </c>
      <c r="W240" s="15">
        <v>1</v>
      </c>
      <c r="X240" s="15">
        <v>-18</v>
      </c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10">
        <f t="shared" si="16"/>
        <v>2</v>
      </c>
      <c r="AX240" s="45">
        <f t="shared" si="17"/>
        <v>-18</v>
      </c>
      <c r="AY240" s="37">
        <f t="shared" si="20"/>
        <v>1</v>
      </c>
    </row>
    <row r="241" spans="1:51" s="19" customFormat="1" ht="15.75" thickBot="1" x14ac:dyDescent="0.3">
      <c r="A241" s="17">
        <f t="shared" si="18"/>
        <v>237</v>
      </c>
      <c r="B241" s="89" t="s">
        <v>93</v>
      </c>
      <c r="C241" s="89" t="s">
        <v>8</v>
      </c>
      <c r="D241" s="23">
        <v>1</v>
      </c>
      <c r="E241" s="33">
        <v>1</v>
      </c>
      <c r="F241" s="33">
        <v>-18</v>
      </c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10">
        <f t="shared" si="16"/>
        <v>2</v>
      </c>
      <c r="AX241" s="45">
        <f t="shared" si="17"/>
        <v>-18</v>
      </c>
      <c r="AY241" s="37">
        <f t="shared" si="20"/>
        <v>1</v>
      </c>
    </row>
    <row r="242" spans="1:51" s="19" customFormat="1" ht="15.75" thickBot="1" x14ac:dyDescent="0.3">
      <c r="A242" s="17">
        <f t="shared" si="18"/>
        <v>238</v>
      </c>
      <c r="B242" s="42" t="s">
        <v>301</v>
      </c>
      <c r="C242" s="29" t="s">
        <v>289</v>
      </c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>
        <v>1</v>
      </c>
      <c r="AF242" s="15">
        <v>1</v>
      </c>
      <c r="AG242" s="15">
        <v>-19</v>
      </c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10">
        <f t="shared" si="16"/>
        <v>2</v>
      </c>
      <c r="AX242" s="45">
        <f t="shared" si="17"/>
        <v>-19</v>
      </c>
      <c r="AY242" s="37">
        <f t="shared" si="20"/>
        <v>1</v>
      </c>
    </row>
    <row r="243" spans="1:51" s="19" customFormat="1" ht="15.75" thickBot="1" x14ac:dyDescent="0.3">
      <c r="A243" s="17">
        <f t="shared" si="18"/>
        <v>239</v>
      </c>
      <c r="B243" s="42" t="s">
        <v>302</v>
      </c>
      <c r="C243" s="29" t="s">
        <v>289</v>
      </c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>
        <v>1</v>
      </c>
      <c r="AF243" s="15">
        <v>1</v>
      </c>
      <c r="AG243" s="15">
        <v>-19</v>
      </c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10">
        <f t="shared" si="16"/>
        <v>2</v>
      </c>
      <c r="AX243" s="45">
        <f t="shared" si="17"/>
        <v>-19</v>
      </c>
      <c r="AY243" s="37">
        <f t="shared" si="20"/>
        <v>1</v>
      </c>
    </row>
    <row r="244" spans="1:51" s="19" customFormat="1" ht="15.75" thickBot="1" x14ac:dyDescent="0.3">
      <c r="A244" s="17">
        <f t="shared" si="18"/>
        <v>240</v>
      </c>
      <c r="B244" s="42" t="s">
        <v>273</v>
      </c>
      <c r="C244" s="29" t="s">
        <v>57</v>
      </c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2"/>
      <c r="P244" s="21"/>
      <c r="Q244" s="30"/>
      <c r="R244" s="15"/>
      <c r="S244" s="7"/>
      <c r="T244" s="15"/>
      <c r="U244" s="15"/>
      <c r="V244" s="7"/>
      <c r="W244" s="15"/>
      <c r="X244" s="15"/>
      <c r="Y244" s="13">
        <v>1</v>
      </c>
      <c r="Z244" s="15">
        <v>1</v>
      </c>
      <c r="AA244" s="15">
        <v>-20</v>
      </c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10">
        <f t="shared" si="16"/>
        <v>2</v>
      </c>
      <c r="AX244" s="45">
        <f t="shared" si="17"/>
        <v>-20</v>
      </c>
      <c r="AY244" s="73">
        <f t="shared" si="20"/>
        <v>1</v>
      </c>
    </row>
    <row r="245" spans="1:51" s="19" customFormat="1" ht="15.75" thickBot="1" x14ac:dyDescent="0.3">
      <c r="A245" s="17">
        <f t="shared" si="18"/>
        <v>241</v>
      </c>
      <c r="B245" s="29" t="s">
        <v>228</v>
      </c>
      <c r="C245" s="29" t="s">
        <v>15</v>
      </c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2"/>
      <c r="P245" s="21"/>
      <c r="Q245" s="30"/>
      <c r="R245" s="15"/>
      <c r="S245" s="7">
        <v>1</v>
      </c>
      <c r="T245" s="15">
        <v>0</v>
      </c>
      <c r="U245" s="15">
        <v>-9</v>
      </c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10">
        <f t="shared" si="16"/>
        <v>1</v>
      </c>
      <c r="AX245" s="45">
        <f t="shared" si="17"/>
        <v>-9</v>
      </c>
      <c r="AY245" s="37">
        <f t="shared" si="20"/>
        <v>1</v>
      </c>
    </row>
    <row r="246" spans="1:51" s="19" customFormat="1" ht="15.75" thickBot="1" x14ac:dyDescent="0.3">
      <c r="A246" s="17">
        <f t="shared" si="18"/>
        <v>242</v>
      </c>
      <c r="B246" s="42" t="s">
        <v>227</v>
      </c>
      <c r="C246" s="29" t="s">
        <v>15</v>
      </c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>
        <v>1</v>
      </c>
      <c r="T246" s="15">
        <v>0</v>
      </c>
      <c r="U246" s="15">
        <v>-9</v>
      </c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10">
        <f t="shared" si="16"/>
        <v>1</v>
      </c>
      <c r="AX246" s="45">
        <f t="shared" si="17"/>
        <v>-9</v>
      </c>
      <c r="AY246" s="37">
        <f t="shared" si="20"/>
        <v>1</v>
      </c>
    </row>
    <row r="247" spans="1:51" s="19" customFormat="1" ht="15.75" thickBot="1" x14ac:dyDescent="0.3">
      <c r="A247" s="17">
        <f t="shared" si="18"/>
        <v>243</v>
      </c>
      <c r="B247" s="42" t="s">
        <v>193</v>
      </c>
      <c r="C247" s="29" t="s">
        <v>44</v>
      </c>
      <c r="D247" s="23"/>
      <c r="E247" s="33"/>
      <c r="F247" s="33"/>
      <c r="G247" s="25"/>
      <c r="H247" s="33"/>
      <c r="I247" s="33"/>
      <c r="J247" s="14"/>
      <c r="K247" s="33"/>
      <c r="L247" s="33"/>
      <c r="M247" s="7">
        <v>1</v>
      </c>
      <c r="N247" s="15">
        <v>0</v>
      </c>
      <c r="O247" s="82">
        <v>-15</v>
      </c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10">
        <f t="shared" si="16"/>
        <v>1</v>
      </c>
      <c r="AX247" s="45">
        <f t="shared" si="17"/>
        <v>-15</v>
      </c>
      <c r="AY247" s="37">
        <f t="shared" si="20"/>
        <v>1</v>
      </c>
    </row>
    <row r="248" spans="1:51" s="19" customFormat="1" ht="15.75" thickBot="1" x14ac:dyDescent="0.3">
      <c r="A248" s="17">
        <f t="shared" si="18"/>
        <v>244</v>
      </c>
      <c r="B248" s="42" t="s">
        <v>192</v>
      </c>
      <c r="C248" s="29" t="s">
        <v>44</v>
      </c>
      <c r="D248" s="23"/>
      <c r="E248" s="33"/>
      <c r="F248" s="33"/>
      <c r="G248" s="25"/>
      <c r="H248" s="33"/>
      <c r="I248" s="33"/>
      <c r="J248" s="14"/>
      <c r="K248" s="33"/>
      <c r="L248" s="33"/>
      <c r="M248" s="7">
        <v>1</v>
      </c>
      <c r="N248" s="15">
        <v>0</v>
      </c>
      <c r="O248" s="82">
        <v>-15</v>
      </c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10">
        <f t="shared" si="16"/>
        <v>1</v>
      </c>
      <c r="AX248" s="45">
        <f t="shared" si="17"/>
        <v>-15</v>
      </c>
      <c r="AY248" s="37">
        <f t="shared" si="20"/>
        <v>1</v>
      </c>
    </row>
    <row r="249" spans="1:51" s="19" customFormat="1" ht="15.75" thickBot="1" x14ac:dyDescent="0.3">
      <c r="A249" s="17">
        <f t="shared" si="18"/>
        <v>245</v>
      </c>
      <c r="B249" s="89" t="s">
        <v>62</v>
      </c>
      <c r="C249" s="89" t="s">
        <v>8</v>
      </c>
      <c r="D249" s="23">
        <v>1</v>
      </c>
      <c r="E249" s="33">
        <v>0</v>
      </c>
      <c r="F249" s="33">
        <v>-17</v>
      </c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10">
        <f t="shared" si="16"/>
        <v>1</v>
      </c>
      <c r="AX249" s="45">
        <f t="shared" si="17"/>
        <v>-17</v>
      </c>
      <c r="AY249" s="37">
        <f t="shared" si="20"/>
        <v>1</v>
      </c>
    </row>
    <row r="250" spans="1:51" s="19" customFormat="1" ht="15.75" thickBot="1" x14ac:dyDescent="0.3">
      <c r="A250" s="17">
        <f t="shared" si="18"/>
        <v>246</v>
      </c>
      <c r="B250" s="87" t="s">
        <v>119</v>
      </c>
      <c r="C250" s="89" t="s">
        <v>10</v>
      </c>
      <c r="D250" s="23">
        <v>1</v>
      </c>
      <c r="E250" s="33">
        <v>0</v>
      </c>
      <c r="F250" s="33">
        <v>-17</v>
      </c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10">
        <f t="shared" si="16"/>
        <v>1</v>
      </c>
      <c r="AX250" s="45">
        <f t="shared" si="17"/>
        <v>-17</v>
      </c>
      <c r="AY250" s="37">
        <f t="shared" si="20"/>
        <v>1</v>
      </c>
    </row>
    <row r="251" spans="1:51" s="19" customFormat="1" ht="15.75" thickBot="1" x14ac:dyDescent="0.3">
      <c r="A251" s="17">
        <f t="shared" si="18"/>
        <v>247</v>
      </c>
      <c r="B251" s="89" t="s">
        <v>63</v>
      </c>
      <c r="C251" s="89" t="s">
        <v>8</v>
      </c>
      <c r="D251" s="23">
        <v>1</v>
      </c>
      <c r="E251" s="33">
        <v>0</v>
      </c>
      <c r="F251" s="33">
        <v>-17</v>
      </c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10">
        <f t="shared" si="16"/>
        <v>1</v>
      </c>
      <c r="AX251" s="45">
        <f t="shared" si="17"/>
        <v>-17</v>
      </c>
      <c r="AY251" s="37">
        <f t="shared" si="20"/>
        <v>1</v>
      </c>
    </row>
    <row r="252" spans="1:51" s="19" customFormat="1" ht="15.75" thickBot="1" x14ac:dyDescent="0.3">
      <c r="A252" s="17">
        <f t="shared" si="18"/>
        <v>248</v>
      </c>
      <c r="B252" s="42" t="s">
        <v>307</v>
      </c>
      <c r="C252" s="29" t="s">
        <v>24</v>
      </c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>
        <v>1</v>
      </c>
      <c r="AF252" s="15">
        <v>0</v>
      </c>
      <c r="AG252" s="15">
        <v>-19</v>
      </c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10">
        <f t="shared" si="16"/>
        <v>1</v>
      </c>
      <c r="AX252" s="45">
        <f t="shared" si="17"/>
        <v>-19</v>
      </c>
      <c r="AY252" s="37">
        <f t="shared" si="20"/>
        <v>1</v>
      </c>
    </row>
    <row r="253" spans="1:51" s="19" customFormat="1" ht="15.75" thickBot="1" x14ac:dyDescent="0.3">
      <c r="A253" s="17">
        <f t="shared" si="18"/>
        <v>249</v>
      </c>
      <c r="B253" s="79" t="s">
        <v>308</v>
      </c>
      <c r="C253" s="79" t="s">
        <v>24</v>
      </c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>
        <v>1</v>
      </c>
      <c r="AF253" s="15">
        <v>0</v>
      </c>
      <c r="AG253" s="15">
        <v>-19</v>
      </c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10">
        <f t="shared" si="16"/>
        <v>1</v>
      </c>
      <c r="AX253" s="45">
        <f t="shared" si="17"/>
        <v>-19</v>
      </c>
      <c r="AY253" s="37">
        <f t="shared" si="20"/>
        <v>1</v>
      </c>
    </row>
    <row r="254" spans="1:51" s="19" customFormat="1" ht="15.75" thickBot="1" x14ac:dyDescent="0.3">
      <c r="A254" s="17">
        <f t="shared" si="18"/>
        <v>250</v>
      </c>
      <c r="B254" s="42" t="s">
        <v>287</v>
      </c>
      <c r="C254" s="29" t="s">
        <v>289</v>
      </c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>
        <v>1</v>
      </c>
      <c r="AF254" s="15">
        <v>0</v>
      </c>
      <c r="AG254" s="15">
        <v>-22</v>
      </c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10">
        <f t="shared" si="16"/>
        <v>1</v>
      </c>
      <c r="AX254" s="45">
        <f t="shared" si="17"/>
        <v>-22</v>
      </c>
      <c r="AY254" s="37">
        <f t="shared" si="20"/>
        <v>1</v>
      </c>
    </row>
    <row r="255" spans="1:51" s="19" customFormat="1" ht="15.75" thickBot="1" x14ac:dyDescent="0.3">
      <c r="A255" s="17">
        <f t="shared" si="18"/>
        <v>251</v>
      </c>
      <c r="B255" s="42" t="s">
        <v>288</v>
      </c>
      <c r="C255" s="29" t="s">
        <v>289</v>
      </c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>
        <v>1</v>
      </c>
      <c r="AF255" s="15">
        <v>0</v>
      </c>
      <c r="AG255" s="15">
        <v>-22</v>
      </c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10">
        <f t="shared" si="16"/>
        <v>1</v>
      </c>
      <c r="AX255" s="45">
        <f t="shared" si="17"/>
        <v>-22</v>
      </c>
      <c r="AY255" s="37">
        <f t="shared" si="20"/>
        <v>1</v>
      </c>
    </row>
    <row r="256" spans="1:51" s="19" customFormat="1" ht="15.75" thickBot="1" x14ac:dyDescent="0.3">
      <c r="A256" s="17">
        <f t="shared" si="18"/>
        <v>252</v>
      </c>
      <c r="B256" s="42" t="s">
        <v>282</v>
      </c>
      <c r="C256" s="29" t="s">
        <v>57</v>
      </c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>
        <v>1</v>
      </c>
      <c r="AC256" s="15">
        <v>0</v>
      </c>
      <c r="AD256" s="15">
        <v>-23</v>
      </c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10">
        <f t="shared" si="16"/>
        <v>1</v>
      </c>
      <c r="AX256" s="45">
        <f t="shared" si="17"/>
        <v>-23</v>
      </c>
      <c r="AY256" s="37">
        <f t="shared" si="20"/>
        <v>1</v>
      </c>
    </row>
    <row r="257" spans="1:51" s="19" customFormat="1" ht="15.75" thickBot="1" x14ac:dyDescent="0.3">
      <c r="A257" s="17">
        <f t="shared" si="18"/>
        <v>253</v>
      </c>
      <c r="B257" s="77" t="s">
        <v>189</v>
      </c>
      <c r="C257" s="78" t="s">
        <v>13</v>
      </c>
      <c r="D257" s="23"/>
      <c r="E257" s="33"/>
      <c r="F257" s="33"/>
      <c r="G257" s="25"/>
      <c r="H257" s="33"/>
      <c r="I257" s="33"/>
      <c r="J257" s="14"/>
      <c r="K257" s="33"/>
      <c r="L257" s="33"/>
      <c r="M257" s="7">
        <v>1</v>
      </c>
      <c r="N257" s="15">
        <v>0</v>
      </c>
      <c r="O257" s="82">
        <v>-23</v>
      </c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10">
        <f t="shared" si="16"/>
        <v>1</v>
      </c>
      <c r="AX257" s="45">
        <f t="shared" si="17"/>
        <v>-23</v>
      </c>
      <c r="AY257" s="37">
        <f t="shared" si="20"/>
        <v>1</v>
      </c>
    </row>
    <row r="258" spans="1:51" s="19" customFormat="1" ht="15.75" thickBot="1" x14ac:dyDescent="0.3">
      <c r="A258" s="17">
        <f t="shared" si="18"/>
        <v>254</v>
      </c>
      <c r="B258" s="42" t="s">
        <v>303</v>
      </c>
      <c r="C258" s="29" t="s">
        <v>24</v>
      </c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>
        <v>1</v>
      </c>
      <c r="AF258" s="15">
        <v>0</v>
      </c>
      <c r="AG258" s="15">
        <v>-24</v>
      </c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10">
        <f t="shared" si="16"/>
        <v>1</v>
      </c>
      <c r="AX258" s="45">
        <f t="shared" si="17"/>
        <v>-24</v>
      </c>
      <c r="AY258" s="37">
        <f t="shared" si="20"/>
        <v>1</v>
      </c>
    </row>
    <row r="259" spans="1:51" s="19" customFormat="1" ht="15.75" thickBot="1" x14ac:dyDescent="0.3">
      <c r="A259" s="17">
        <f t="shared" si="18"/>
        <v>255</v>
      </c>
      <c r="B259" s="42" t="s">
        <v>304</v>
      </c>
      <c r="C259" s="29" t="s">
        <v>24</v>
      </c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>
        <v>1</v>
      </c>
      <c r="AF259" s="15">
        <v>0</v>
      </c>
      <c r="AG259" s="15">
        <v>-24</v>
      </c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10">
        <f t="shared" si="16"/>
        <v>1</v>
      </c>
      <c r="AX259" s="45">
        <f t="shared" si="17"/>
        <v>-24</v>
      </c>
      <c r="AY259" s="37">
        <f t="shared" si="20"/>
        <v>1</v>
      </c>
    </row>
    <row r="260" spans="1:51" s="19" customFormat="1" ht="15.75" thickBot="1" x14ac:dyDescent="0.3">
      <c r="A260" s="17">
        <f t="shared" si="18"/>
        <v>256</v>
      </c>
      <c r="B260" s="42" t="s">
        <v>237</v>
      </c>
      <c r="C260" s="29" t="s">
        <v>202</v>
      </c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>
        <v>1</v>
      </c>
      <c r="W260" s="15">
        <v>0</v>
      </c>
      <c r="X260" s="15">
        <v>-26</v>
      </c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10">
        <f t="shared" si="16"/>
        <v>1</v>
      </c>
      <c r="AX260" s="45">
        <f t="shared" si="17"/>
        <v>-26</v>
      </c>
      <c r="AY260" s="37">
        <f t="shared" si="20"/>
        <v>1</v>
      </c>
    </row>
    <row r="261" spans="1:51" s="19" customFormat="1" ht="15.75" thickBot="1" x14ac:dyDescent="0.3">
      <c r="A261" s="17">
        <f t="shared" si="18"/>
        <v>257</v>
      </c>
      <c r="B261" s="42" t="s">
        <v>238</v>
      </c>
      <c r="C261" s="29" t="s">
        <v>202</v>
      </c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>
        <v>1</v>
      </c>
      <c r="W261" s="15">
        <v>0</v>
      </c>
      <c r="X261" s="15">
        <v>-26</v>
      </c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10">
        <f t="shared" ref="AW261:AW267" si="21">SUM(D261,E261,G261,H261,J261,K261,M261,N261,P261,Q261,S261,T261,V261,W261,Y261,Z261,AB261,AC261,AE261,AF261,AH261,AI261,AK261,AL261,AN261,AO261,AQ261,AR261,AT261,AU261)</f>
        <v>1</v>
      </c>
      <c r="AX261" s="45">
        <f t="shared" ref="AX261:AX267" si="22">SUM(F261,I261,L261,O261,R261,U261,X261,AA261,AD261,AG261,AJ261,AM261,AP261,AS261,AV261)</f>
        <v>-26</v>
      </c>
      <c r="AY261" s="37">
        <f t="shared" si="20"/>
        <v>1</v>
      </c>
    </row>
    <row r="262" spans="1:51" s="19" customFormat="1" ht="15.75" thickBot="1" x14ac:dyDescent="0.3">
      <c r="A262" s="17">
        <f t="shared" si="18"/>
        <v>258</v>
      </c>
      <c r="B262" s="42" t="s">
        <v>245</v>
      </c>
      <c r="C262" s="29" t="s">
        <v>57</v>
      </c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>
        <v>1</v>
      </c>
      <c r="W262" s="15">
        <v>0</v>
      </c>
      <c r="X262" s="15">
        <v>-27</v>
      </c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10">
        <f t="shared" si="21"/>
        <v>1</v>
      </c>
      <c r="AX262" s="45">
        <f t="shared" si="22"/>
        <v>-27</v>
      </c>
      <c r="AY262" s="37">
        <f t="shared" si="20"/>
        <v>1</v>
      </c>
    </row>
    <row r="263" spans="1:51" s="19" customFormat="1" ht="15.75" thickBot="1" x14ac:dyDescent="0.3">
      <c r="A263" s="17">
        <f t="shared" ref="A263:A267" si="23">SUM(A262+1)</f>
        <v>259</v>
      </c>
      <c r="B263" s="42" t="s">
        <v>246</v>
      </c>
      <c r="C263" s="29" t="s">
        <v>57</v>
      </c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>
        <v>1</v>
      </c>
      <c r="W263" s="15">
        <v>0</v>
      </c>
      <c r="X263" s="15">
        <v>-27</v>
      </c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10">
        <f t="shared" si="21"/>
        <v>1</v>
      </c>
      <c r="AX263" s="45">
        <f t="shared" si="22"/>
        <v>-27</v>
      </c>
      <c r="AY263" s="37">
        <f t="shared" si="20"/>
        <v>1</v>
      </c>
    </row>
    <row r="264" spans="1:51" s="19" customFormat="1" ht="15.75" thickBot="1" x14ac:dyDescent="0.3">
      <c r="A264" s="17">
        <f t="shared" si="23"/>
        <v>260</v>
      </c>
      <c r="B264" s="77" t="s">
        <v>209</v>
      </c>
      <c r="C264" s="77" t="s">
        <v>10</v>
      </c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>
        <v>1</v>
      </c>
      <c r="Q264" s="30">
        <v>0</v>
      </c>
      <c r="R264" s="15">
        <v>-31</v>
      </c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10">
        <f t="shared" si="21"/>
        <v>1</v>
      </c>
      <c r="AX264" s="45">
        <f t="shared" si="22"/>
        <v>-31</v>
      </c>
      <c r="AY264" s="37">
        <f t="shared" si="20"/>
        <v>1</v>
      </c>
    </row>
    <row r="265" spans="1:51" s="19" customFormat="1" ht="15.75" thickBot="1" x14ac:dyDescent="0.3">
      <c r="A265" s="17">
        <f t="shared" si="23"/>
        <v>261</v>
      </c>
      <c r="B265" s="77" t="s">
        <v>210</v>
      </c>
      <c r="C265" s="77" t="s">
        <v>10</v>
      </c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>
        <v>1</v>
      </c>
      <c r="Q265" s="30">
        <v>0</v>
      </c>
      <c r="R265" s="15">
        <v>-31</v>
      </c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10">
        <f t="shared" si="21"/>
        <v>1</v>
      </c>
      <c r="AX265" s="45">
        <f t="shared" si="22"/>
        <v>-31</v>
      </c>
      <c r="AY265" s="37">
        <f t="shared" si="20"/>
        <v>1</v>
      </c>
    </row>
    <row r="266" spans="1:51" s="19" customFormat="1" ht="15.75" thickBot="1" x14ac:dyDescent="0.3">
      <c r="A266" s="17">
        <f t="shared" si="23"/>
        <v>262</v>
      </c>
      <c r="B266" s="42" t="s">
        <v>186</v>
      </c>
      <c r="C266" s="29" t="s">
        <v>188</v>
      </c>
      <c r="D266" s="23"/>
      <c r="E266" s="33"/>
      <c r="F266" s="33"/>
      <c r="G266" s="25"/>
      <c r="H266" s="33"/>
      <c r="I266" s="33"/>
      <c r="J266" s="14"/>
      <c r="K266" s="33"/>
      <c r="L266" s="33"/>
      <c r="M266" s="7">
        <v>1</v>
      </c>
      <c r="N266" s="15">
        <v>0</v>
      </c>
      <c r="O266" s="82">
        <v>-34</v>
      </c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10">
        <f t="shared" si="21"/>
        <v>1</v>
      </c>
      <c r="AX266" s="45">
        <f t="shared" si="22"/>
        <v>-34</v>
      </c>
      <c r="AY266" s="37">
        <f t="shared" si="20"/>
        <v>1</v>
      </c>
    </row>
    <row r="267" spans="1:51" s="19" customFormat="1" ht="15.75" thickBot="1" x14ac:dyDescent="0.3">
      <c r="A267" s="17">
        <f t="shared" si="23"/>
        <v>263</v>
      </c>
      <c r="B267" s="42" t="s">
        <v>187</v>
      </c>
      <c r="C267" s="29" t="s">
        <v>188</v>
      </c>
      <c r="D267" s="23"/>
      <c r="E267" s="33"/>
      <c r="F267" s="33"/>
      <c r="G267" s="25"/>
      <c r="H267" s="33"/>
      <c r="I267" s="33"/>
      <c r="J267" s="14"/>
      <c r="K267" s="33"/>
      <c r="L267" s="33"/>
      <c r="M267" s="7">
        <v>1</v>
      </c>
      <c r="N267" s="15">
        <v>0</v>
      </c>
      <c r="O267" s="82">
        <v>-34</v>
      </c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10">
        <f t="shared" si="21"/>
        <v>1</v>
      </c>
      <c r="AX267" s="45">
        <f t="shared" si="22"/>
        <v>-34</v>
      </c>
      <c r="AY267" s="37">
        <f t="shared" si="20"/>
        <v>1</v>
      </c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.75" thickBot="1" x14ac:dyDescent="0.3">
      <c r="A302" s="17">
        <f t="shared" ref="A302:A323" si="24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25">SUM(D302,E302,G302,H302,J302,K302,M302,N302,P302,Q302,S302,T302,V302,W302,Y302,Z302,AB302,AC302,AE302,AF302,AH302,AI302,AK302,AL302,AN302,AO302,AR302,AU302)</f>
        <v>0</v>
      </c>
      <c r="AX302" s="45">
        <f t="shared" ref="AX302:AX309" si="26">SUM(F302,I302,L302,O302,R302,U302,X302,AA302,AD302,AG302,AJ302,AM302,AP302,AS302,AV302)</f>
        <v>0</v>
      </c>
      <c r="AY302" s="37">
        <f t="shared" ref="AY302:AY309" si="27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4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25"/>
        <v>0</v>
      </c>
      <c r="AX303" s="45">
        <f t="shared" si="26"/>
        <v>0</v>
      </c>
      <c r="AY303" s="37">
        <f t="shared" si="27"/>
        <v>0</v>
      </c>
    </row>
    <row r="304" spans="1:51" s="19" customFormat="1" ht="15.75" thickBot="1" x14ac:dyDescent="0.3">
      <c r="A304" s="17">
        <f t="shared" si="24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25"/>
        <v>0</v>
      </c>
      <c r="AX304" s="45">
        <f t="shared" si="26"/>
        <v>0</v>
      </c>
      <c r="AY304" s="37">
        <f t="shared" si="27"/>
        <v>0</v>
      </c>
    </row>
    <row r="305" spans="1:51" s="19" customFormat="1" ht="15.75" thickBot="1" x14ac:dyDescent="0.3">
      <c r="A305" s="17">
        <f t="shared" si="24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25"/>
        <v>0</v>
      </c>
      <c r="AX305" s="45">
        <f t="shared" si="26"/>
        <v>0</v>
      </c>
      <c r="AY305" s="37">
        <f t="shared" si="27"/>
        <v>0</v>
      </c>
    </row>
    <row r="306" spans="1:51" s="19" customFormat="1" ht="15.75" thickBot="1" x14ac:dyDescent="0.3">
      <c r="A306" s="17">
        <f t="shared" si="24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25"/>
        <v>0</v>
      </c>
      <c r="AX306" s="45">
        <f t="shared" si="26"/>
        <v>0</v>
      </c>
      <c r="AY306" s="37">
        <f t="shared" si="27"/>
        <v>0</v>
      </c>
    </row>
    <row r="307" spans="1:51" s="19" customFormat="1" ht="15.75" thickBot="1" x14ac:dyDescent="0.3">
      <c r="A307" s="17">
        <f t="shared" si="24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25"/>
        <v>0</v>
      </c>
      <c r="AX307" s="45">
        <f t="shared" si="26"/>
        <v>0</v>
      </c>
      <c r="AY307" s="37">
        <f t="shared" si="27"/>
        <v>0</v>
      </c>
    </row>
    <row r="308" spans="1:51" s="19" customFormat="1" ht="15.75" thickBot="1" x14ac:dyDescent="0.3">
      <c r="A308" s="17">
        <f t="shared" si="24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25"/>
        <v>0</v>
      </c>
      <c r="AX308" s="45">
        <f t="shared" si="26"/>
        <v>0</v>
      </c>
      <c r="AY308" s="37">
        <f t="shared" si="27"/>
        <v>0</v>
      </c>
    </row>
    <row r="309" spans="1:51" s="19" customFormat="1" ht="15.75" thickBot="1" x14ac:dyDescent="0.3">
      <c r="A309" s="17">
        <f t="shared" si="24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25"/>
        <v>0</v>
      </c>
      <c r="AX309" s="45">
        <f t="shared" si="26"/>
        <v>0</v>
      </c>
      <c r="AY309" s="37">
        <f t="shared" si="27"/>
        <v>0</v>
      </c>
    </row>
    <row r="310" spans="1:51" s="19" customFormat="1" ht="15.75" thickBot="1" x14ac:dyDescent="0.3">
      <c r="A310" s="17">
        <f t="shared" si="24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28">SUM(D310,E310,G310,H310,J310,K310,M310,N310,P310,Q310,S310,T310,V310,W310,Y310,Z310,AB310,AC310,AE310,AF310,AH310,AI310,AK310,AL310,AN310,AO310,AR310)</f>
        <v>0</v>
      </c>
      <c r="AX310" s="45">
        <f t="shared" ref="AX310:AX332" si="29">SUM(F310,I310,L310,O310,R310,U310,X310,AA310,AD310,AG310,AJ310,AM310,AP310,AS310)</f>
        <v>0</v>
      </c>
      <c r="AY310" s="37">
        <f t="shared" ref="AY310:AY320" si="30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4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28"/>
        <v>0</v>
      </c>
      <c r="AX311" s="45">
        <f t="shared" si="29"/>
        <v>0</v>
      </c>
      <c r="AY311" s="37">
        <f t="shared" si="30"/>
        <v>0</v>
      </c>
    </row>
    <row r="312" spans="1:51" s="19" customFormat="1" ht="15.75" thickBot="1" x14ac:dyDescent="0.3">
      <c r="A312" s="17">
        <f t="shared" si="24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28"/>
        <v>0</v>
      </c>
      <c r="AX312" s="45">
        <f t="shared" si="29"/>
        <v>0</v>
      </c>
      <c r="AY312" s="37">
        <f t="shared" si="30"/>
        <v>0</v>
      </c>
    </row>
    <row r="313" spans="1:51" s="19" customFormat="1" ht="15.75" thickBot="1" x14ac:dyDescent="0.3">
      <c r="A313" s="17">
        <f t="shared" si="24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28"/>
        <v>0</v>
      </c>
      <c r="AX313" s="45">
        <f t="shared" si="29"/>
        <v>0</v>
      </c>
      <c r="AY313" s="37">
        <f t="shared" si="30"/>
        <v>0</v>
      </c>
    </row>
    <row r="314" spans="1:51" s="19" customFormat="1" ht="15.75" thickBot="1" x14ac:dyDescent="0.3">
      <c r="A314" s="17">
        <f t="shared" si="24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28"/>
        <v>0</v>
      </c>
      <c r="AX314" s="45">
        <f t="shared" si="29"/>
        <v>0</v>
      </c>
      <c r="AY314" s="37">
        <f t="shared" si="30"/>
        <v>0</v>
      </c>
    </row>
    <row r="315" spans="1:51" s="19" customFormat="1" ht="15.75" thickBot="1" x14ac:dyDescent="0.3">
      <c r="A315" s="17">
        <f t="shared" si="24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28"/>
        <v>0</v>
      </c>
      <c r="AX315" s="45">
        <f t="shared" si="29"/>
        <v>0</v>
      </c>
      <c r="AY315" s="37">
        <f t="shared" si="30"/>
        <v>0</v>
      </c>
    </row>
    <row r="316" spans="1:51" s="19" customFormat="1" ht="15.75" thickBot="1" x14ac:dyDescent="0.3">
      <c r="A316" s="17">
        <f t="shared" si="24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28"/>
        <v>0</v>
      </c>
      <c r="AX316" s="45">
        <f t="shared" si="29"/>
        <v>0</v>
      </c>
      <c r="AY316" s="37">
        <f t="shared" si="30"/>
        <v>0</v>
      </c>
    </row>
    <row r="317" spans="1:51" s="19" customFormat="1" ht="15.75" thickBot="1" x14ac:dyDescent="0.3">
      <c r="A317" s="17">
        <f t="shared" si="24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28"/>
        <v>0</v>
      </c>
      <c r="AX317" s="45">
        <f t="shared" si="29"/>
        <v>0</v>
      </c>
      <c r="AY317" s="37">
        <f t="shared" si="30"/>
        <v>0</v>
      </c>
    </row>
    <row r="318" spans="1:51" s="19" customFormat="1" ht="15.75" thickBot="1" x14ac:dyDescent="0.3">
      <c r="A318" s="17">
        <f t="shared" si="24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28"/>
        <v>0</v>
      </c>
      <c r="AX318" s="45">
        <f t="shared" si="29"/>
        <v>0</v>
      </c>
      <c r="AY318" s="37">
        <f t="shared" si="30"/>
        <v>0</v>
      </c>
    </row>
    <row r="319" spans="1:51" s="19" customFormat="1" ht="15.75" thickBot="1" x14ac:dyDescent="0.3">
      <c r="A319" s="17">
        <f t="shared" si="24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28"/>
        <v>0</v>
      </c>
      <c r="AX319" s="45">
        <f t="shared" si="29"/>
        <v>0</v>
      </c>
      <c r="AY319" s="37">
        <f t="shared" si="30"/>
        <v>0</v>
      </c>
    </row>
    <row r="320" spans="1:51" s="19" customFormat="1" ht="15.75" thickBot="1" x14ac:dyDescent="0.3">
      <c r="A320" s="17">
        <f t="shared" si="24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28"/>
        <v>0</v>
      </c>
      <c r="AX320" s="45">
        <f t="shared" si="29"/>
        <v>0</v>
      </c>
      <c r="AY320" s="37">
        <f t="shared" si="30"/>
        <v>0</v>
      </c>
    </row>
    <row r="321" spans="1:51" s="19" customFormat="1" ht="15.75" thickBot="1" x14ac:dyDescent="0.3">
      <c r="A321" s="17">
        <f t="shared" si="24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28"/>
        <v>0</v>
      </c>
      <c r="AX321" s="45">
        <f t="shared" si="29"/>
        <v>0</v>
      </c>
      <c r="AY321" s="37">
        <f t="shared" ref="AY321:AY342" si="31">SUM(D321,G321,J321,M321,P321,S321,V321,Y321,AB321,AE321,AH321,AK321,AN321)</f>
        <v>0</v>
      </c>
    </row>
    <row r="322" spans="1:51" s="19" customFormat="1" ht="15.75" thickBot="1" x14ac:dyDescent="0.3">
      <c r="A322" s="17">
        <f t="shared" si="24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28"/>
        <v>0</v>
      </c>
      <c r="AX322" s="45">
        <f t="shared" si="29"/>
        <v>0</v>
      </c>
      <c r="AY322" s="37">
        <f t="shared" si="31"/>
        <v>0</v>
      </c>
    </row>
    <row r="323" spans="1:51" s="19" customFormat="1" ht="15.75" thickBot="1" x14ac:dyDescent="0.3">
      <c r="A323" s="17">
        <f t="shared" si="24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28"/>
        <v>0</v>
      </c>
      <c r="AX323" s="45">
        <f t="shared" si="29"/>
        <v>0</v>
      </c>
      <c r="AY323" s="37">
        <f t="shared" si="31"/>
        <v>0</v>
      </c>
    </row>
    <row r="324" spans="1:51" s="19" customFormat="1" ht="15.75" thickBot="1" x14ac:dyDescent="0.3">
      <c r="A324" s="17">
        <f t="shared" ref="A324:A328" si="32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28"/>
        <v>0</v>
      </c>
      <c r="AX324" s="45">
        <f t="shared" si="29"/>
        <v>0</v>
      </c>
      <c r="AY324" s="37">
        <f t="shared" si="31"/>
        <v>0</v>
      </c>
    </row>
    <row r="325" spans="1:51" s="19" customFormat="1" ht="15.75" thickBot="1" x14ac:dyDescent="0.3">
      <c r="A325" s="17">
        <f t="shared" si="32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28"/>
        <v>0</v>
      </c>
      <c r="AX325" s="45">
        <f t="shared" si="29"/>
        <v>0</v>
      </c>
      <c r="AY325" s="37">
        <f t="shared" si="31"/>
        <v>0</v>
      </c>
    </row>
    <row r="326" spans="1:51" s="19" customFormat="1" ht="15.75" thickBot="1" x14ac:dyDescent="0.3">
      <c r="A326" s="17">
        <f t="shared" si="32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28"/>
        <v>0</v>
      </c>
      <c r="AX326" s="45">
        <f t="shared" si="29"/>
        <v>0</v>
      </c>
      <c r="AY326" s="37">
        <f t="shared" si="31"/>
        <v>0</v>
      </c>
    </row>
    <row r="327" spans="1:51" s="19" customFormat="1" ht="15.75" thickBot="1" x14ac:dyDescent="0.3">
      <c r="A327" s="17">
        <f t="shared" si="32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28"/>
        <v>0</v>
      </c>
      <c r="AX327" s="45">
        <f t="shared" si="29"/>
        <v>0</v>
      </c>
      <c r="AY327" s="37">
        <f t="shared" si="31"/>
        <v>0</v>
      </c>
    </row>
    <row r="328" spans="1:51" s="19" customFormat="1" ht="15.75" thickBot="1" x14ac:dyDescent="0.3">
      <c r="A328" s="17">
        <f t="shared" si="32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28"/>
        <v>0</v>
      </c>
      <c r="AX328" s="45">
        <f t="shared" si="29"/>
        <v>0</v>
      </c>
      <c r="AY328" s="37">
        <f t="shared" si="31"/>
        <v>0</v>
      </c>
    </row>
    <row r="329" spans="1:51" s="20" customFormat="1" ht="15.75" thickBot="1" x14ac:dyDescent="0.3">
      <c r="A329" s="24">
        <f t="shared" ref="A329:A363" si="33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28"/>
        <v>0</v>
      </c>
      <c r="AX329" s="45">
        <f t="shared" si="29"/>
        <v>0</v>
      </c>
      <c r="AY329" s="37">
        <f t="shared" si="31"/>
        <v>0</v>
      </c>
    </row>
    <row r="330" spans="1:51" s="20" customFormat="1" ht="15.75" thickBot="1" x14ac:dyDescent="0.3">
      <c r="A330" s="24">
        <f t="shared" si="33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28"/>
        <v>0</v>
      </c>
      <c r="AX330" s="45">
        <f t="shared" si="29"/>
        <v>0</v>
      </c>
      <c r="AY330" s="37">
        <f t="shared" si="31"/>
        <v>0</v>
      </c>
    </row>
    <row r="331" spans="1:51" s="19" customFormat="1" ht="15.75" thickBot="1" x14ac:dyDescent="0.3">
      <c r="A331" s="17">
        <f t="shared" si="33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28"/>
        <v>0</v>
      </c>
      <c r="AX331" s="45">
        <f t="shared" si="29"/>
        <v>0</v>
      </c>
      <c r="AY331" s="37">
        <f t="shared" si="31"/>
        <v>0</v>
      </c>
    </row>
    <row r="332" spans="1:51" s="19" customFormat="1" ht="15.75" thickBot="1" x14ac:dyDescent="0.3">
      <c r="A332" s="17">
        <f t="shared" si="33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28"/>
        <v>0</v>
      </c>
      <c r="AX332" s="45">
        <f t="shared" si="29"/>
        <v>0</v>
      </c>
      <c r="AY332" s="37">
        <f t="shared" si="31"/>
        <v>0</v>
      </c>
    </row>
    <row r="333" spans="1:51" s="19" customFormat="1" ht="15.75" thickBot="1" x14ac:dyDescent="0.3">
      <c r="A333" s="17">
        <f t="shared" si="33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28"/>
        <v>0</v>
      </c>
      <c r="AX333" s="45">
        <f t="shared" ref="AX333:AX342" si="34">SUM(F333,I333,L333,O333,R333,U333,X333,AA333,AD333,AG333,AJ333,AM333,AP333)</f>
        <v>0</v>
      </c>
      <c r="AY333" s="37">
        <f t="shared" si="31"/>
        <v>0</v>
      </c>
    </row>
    <row r="334" spans="1:51" s="19" customFormat="1" ht="15.75" thickBot="1" x14ac:dyDescent="0.3">
      <c r="A334" s="17">
        <f t="shared" si="33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28"/>
        <v>0</v>
      </c>
      <c r="AX334" s="45">
        <f t="shared" si="34"/>
        <v>0</v>
      </c>
      <c r="AY334" s="37">
        <f t="shared" si="31"/>
        <v>0</v>
      </c>
    </row>
    <row r="335" spans="1:51" s="19" customFormat="1" ht="15.75" thickBot="1" x14ac:dyDescent="0.3">
      <c r="A335" s="17">
        <f t="shared" si="33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28"/>
        <v>0</v>
      </c>
      <c r="AX335" s="45">
        <f t="shared" si="34"/>
        <v>0</v>
      </c>
      <c r="AY335" s="37">
        <f t="shared" si="31"/>
        <v>0</v>
      </c>
    </row>
    <row r="336" spans="1:51" s="19" customFormat="1" ht="15.75" thickBot="1" x14ac:dyDescent="0.3">
      <c r="A336" s="17">
        <f t="shared" si="33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28"/>
        <v>0</v>
      </c>
      <c r="AX336" s="45">
        <f t="shared" si="34"/>
        <v>0</v>
      </c>
      <c r="AY336" s="37">
        <f t="shared" si="31"/>
        <v>0</v>
      </c>
    </row>
    <row r="337" spans="1:51" s="19" customFormat="1" ht="15.75" thickBot="1" x14ac:dyDescent="0.3">
      <c r="A337" s="17">
        <f t="shared" si="33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35">SUM(D337,E337,G337,H337,J337,K337,M337,N337,P337,Q337,S337,T337,V337,W337,Y337,Z337,AB337,AC337,AE337,AF337,AH337,AI337,AK337,AL337,AN337,AO337)</f>
        <v>0</v>
      </c>
      <c r="AX337" s="45">
        <f t="shared" si="34"/>
        <v>0</v>
      </c>
      <c r="AY337" s="37">
        <f t="shared" si="31"/>
        <v>0</v>
      </c>
    </row>
    <row r="338" spans="1:51" s="19" customFormat="1" ht="15.75" thickBot="1" x14ac:dyDescent="0.3">
      <c r="A338" s="17">
        <f t="shared" si="33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35"/>
        <v>0</v>
      </c>
      <c r="AX338" s="45">
        <f t="shared" si="34"/>
        <v>0</v>
      </c>
      <c r="AY338" s="37">
        <f t="shared" si="31"/>
        <v>0</v>
      </c>
    </row>
    <row r="339" spans="1:51" s="19" customFormat="1" ht="15.75" thickBot="1" x14ac:dyDescent="0.3">
      <c r="A339" s="17">
        <f t="shared" si="33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35"/>
        <v>0</v>
      </c>
      <c r="AX339" s="45">
        <f t="shared" si="34"/>
        <v>0</v>
      </c>
      <c r="AY339" s="37">
        <f t="shared" si="31"/>
        <v>0</v>
      </c>
    </row>
    <row r="340" spans="1:51" s="19" customFormat="1" ht="15.75" thickBot="1" x14ac:dyDescent="0.3">
      <c r="A340" s="17">
        <f t="shared" si="33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35"/>
        <v>0</v>
      </c>
      <c r="AX340" s="45">
        <f t="shared" si="34"/>
        <v>0</v>
      </c>
      <c r="AY340" s="37">
        <f t="shared" si="31"/>
        <v>0</v>
      </c>
    </row>
    <row r="341" spans="1:51" s="19" customFormat="1" ht="15.75" thickBot="1" x14ac:dyDescent="0.3">
      <c r="A341" s="17">
        <f t="shared" si="33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35"/>
        <v>0</v>
      </c>
      <c r="AX341" s="45">
        <f t="shared" si="34"/>
        <v>0</v>
      </c>
      <c r="AY341" s="37">
        <f t="shared" si="31"/>
        <v>0</v>
      </c>
    </row>
    <row r="342" spans="1:51" s="19" customFormat="1" ht="15.75" thickBot="1" x14ac:dyDescent="0.3">
      <c r="A342" s="17">
        <f t="shared" si="33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35"/>
        <v>0</v>
      </c>
      <c r="AX342" s="45">
        <f t="shared" si="34"/>
        <v>0</v>
      </c>
      <c r="AY342" s="37">
        <f t="shared" si="31"/>
        <v>0</v>
      </c>
    </row>
    <row r="343" spans="1:51" s="19" customFormat="1" ht="15.75" thickBot="1" x14ac:dyDescent="0.3">
      <c r="A343" s="17">
        <f t="shared" si="33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36">SUM(D343,E343,G343,H343,J343,K343,M343,N343,P343,Q343,S343,T343,V343,W343,Y343,Z343,AB343,AC343,AE343,AF343,AH343,AI343,AK343,AL343,AN343,AO343)</f>
        <v>0</v>
      </c>
      <c r="AX343" s="45">
        <f t="shared" ref="AX343:AX373" si="37">SUM(F343,I343,L343,O343,R343,U343,X343,AA343,AD343,AG343,AJ343,AM343,AP343)</f>
        <v>0</v>
      </c>
      <c r="AY343" s="37">
        <f t="shared" ref="AY343:AY352" si="38">SUM(D343,G343,J343,M343,P343,S343,V343,Y343,AB343,AE343,AH343,AK343,AN343)</f>
        <v>0</v>
      </c>
    </row>
    <row r="344" spans="1:51" s="19" customFormat="1" ht="15.75" thickBot="1" x14ac:dyDescent="0.3">
      <c r="A344" s="17">
        <f t="shared" si="33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36"/>
        <v>0</v>
      </c>
      <c r="AX344" s="45">
        <f t="shared" si="37"/>
        <v>0</v>
      </c>
      <c r="AY344" s="37">
        <f t="shared" si="38"/>
        <v>0</v>
      </c>
    </row>
    <row r="345" spans="1:51" s="19" customFormat="1" ht="15.75" thickBot="1" x14ac:dyDescent="0.3">
      <c r="A345" s="17">
        <f t="shared" si="33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36"/>
        <v>0</v>
      </c>
      <c r="AX345" s="45">
        <f t="shared" si="37"/>
        <v>0</v>
      </c>
      <c r="AY345" s="37">
        <f t="shared" si="38"/>
        <v>0</v>
      </c>
    </row>
    <row r="346" spans="1:51" s="19" customFormat="1" ht="15.75" thickBot="1" x14ac:dyDescent="0.3">
      <c r="A346" s="17">
        <f t="shared" si="33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6"/>
        <v>0</v>
      </c>
      <c r="AX346" s="45">
        <f t="shared" si="37"/>
        <v>0</v>
      </c>
      <c r="AY346" s="37">
        <f t="shared" si="38"/>
        <v>0</v>
      </c>
    </row>
    <row r="347" spans="1:51" s="19" customFormat="1" ht="15.75" thickBot="1" x14ac:dyDescent="0.3">
      <c r="A347" s="17">
        <f t="shared" si="33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6"/>
        <v>0</v>
      </c>
      <c r="AX347" s="45">
        <f t="shared" si="37"/>
        <v>0</v>
      </c>
      <c r="AY347" s="37">
        <f t="shared" si="38"/>
        <v>0</v>
      </c>
    </row>
    <row r="348" spans="1:51" s="19" customFormat="1" ht="15.75" thickBot="1" x14ac:dyDescent="0.3">
      <c r="A348" s="17">
        <f t="shared" si="33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6"/>
        <v>0</v>
      </c>
      <c r="AX348" s="45">
        <f t="shared" si="37"/>
        <v>0</v>
      </c>
      <c r="AY348" s="37">
        <f t="shared" si="38"/>
        <v>0</v>
      </c>
    </row>
    <row r="349" spans="1:51" s="19" customFormat="1" ht="15.75" thickBot="1" x14ac:dyDescent="0.3">
      <c r="A349" s="17">
        <f t="shared" si="33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6"/>
        <v>0</v>
      </c>
      <c r="AX349" s="45">
        <f t="shared" si="37"/>
        <v>0</v>
      </c>
      <c r="AY349" s="37">
        <f t="shared" si="38"/>
        <v>0</v>
      </c>
    </row>
    <row r="350" spans="1:51" s="19" customFormat="1" ht="15.75" thickBot="1" x14ac:dyDescent="0.3">
      <c r="A350" s="17">
        <f t="shared" si="33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6"/>
        <v>0</v>
      </c>
      <c r="AX350" s="45">
        <f t="shared" si="37"/>
        <v>0</v>
      </c>
      <c r="AY350" s="37">
        <f t="shared" si="38"/>
        <v>0</v>
      </c>
    </row>
    <row r="351" spans="1:51" s="19" customFormat="1" ht="15.75" thickBot="1" x14ac:dyDescent="0.3">
      <c r="A351" s="17">
        <f t="shared" si="33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6"/>
        <v>0</v>
      </c>
      <c r="AX351" s="45">
        <f t="shared" si="37"/>
        <v>0</v>
      </c>
      <c r="AY351" s="37">
        <f t="shared" si="38"/>
        <v>0</v>
      </c>
    </row>
    <row r="352" spans="1:51" s="19" customFormat="1" ht="15.75" thickBot="1" x14ac:dyDescent="0.3">
      <c r="A352" s="17">
        <f t="shared" si="33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6"/>
        <v>0</v>
      </c>
      <c r="AX352" s="45">
        <f t="shared" si="37"/>
        <v>0</v>
      </c>
      <c r="AY352" s="37">
        <f t="shared" si="38"/>
        <v>0</v>
      </c>
    </row>
    <row r="353" spans="1:51" s="19" customFormat="1" ht="15.75" thickBot="1" x14ac:dyDescent="0.3">
      <c r="A353" s="17">
        <f t="shared" si="33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6"/>
        <v>0</v>
      </c>
      <c r="AX353" s="45">
        <f t="shared" si="37"/>
        <v>0</v>
      </c>
      <c r="AY353" s="37">
        <f t="shared" ref="AY353:AY384" si="39">SUM(D353,G353,J353,M353,P353,S353,V353,Y353,AB353,AE353,AH353,AK353,AN353)</f>
        <v>0</v>
      </c>
    </row>
    <row r="354" spans="1:51" s="19" customFormat="1" ht="15.75" thickBot="1" x14ac:dyDescent="0.3">
      <c r="A354" s="17">
        <f t="shared" si="33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6"/>
        <v>0</v>
      </c>
      <c r="AX354" s="45">
        <f t="shared" si="37"/>
        <v>0</v>
      </c>
      <c r="AY354" s="37">
        <f t="shared" si="39"/>
        <v>0</v>
      </c>
    </row>
    <row r="355" spans="1:51" s="19" customFormat="1" ht="15.75" thickBot="1" x14ac:dyDescent="0.3">
      <c r="A355" s="17">
        <f t="shared" si="33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6"/>
        <v>0</v>
      </c>
      <c r="AX355" s="45">
        <f t="shared" si="37"/>
        <v>0</v>
      </c>
      <c r="AY355" s="37">
        <f t="shared" si="39"/>
        <v>0</v>
      </c>
    </row>
    <row r="356" spans="1:51" s="19" customFormat="1" ht="15.75" thickBot="1" x14ac:dyDescent="0.3">
      <c r="A356" s="17">
        <f t="shared" si="33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6"/>
        <v>0</v>
      </c>
      <c r="AX356" s="45">
        <f t="shared" si="37"/>
        <v>0</v>
      </c>
      <c r="AY356" s="37">
        <f t="shared" si="39"/>
        <v>0</v>
      </c>
    </row>
    <row r="357" spans="1:51" s="19" customFormat="1" ht="15.75" thickBot="1" x14ac:dyDescent="0.3">
      <c r="A357" s="17">
        <f t="shared" si="33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6"/>
        <v>0</v>
      </c>
      <c r="AX357" s="45">
        <f t="shared" si="37"/>
        <v>0</v>
      </c>
      <c r="AY357" s="37">
        <f t="shared" si="39"/>
        <v>0</v>
      </c>
    </row>
    <row r="358" spans="1:51" s="19" customFormat="1" ht="15.75" thickBot="1" x14ac:dyDescent="0.3">
      <c r="A358" s="17">
        <f t="shared" si="33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6"/>
        <v>0</v>
      </c>
      <c r="AX358" s="45">
        <f t="shared" si="37"/>
        <v>0</v>
      </c>
      <c r="AY358" s="37">
        <f t="shared" si="39"/>
        <v>0</v>
      </c>
    </row>
    <row r="359" spans="1:51" s="19" customFormat="1" ht="15.75" thickBot="1" x14ac:dyDescent="0.3">
      <c r="A359" s="17">
        <f t="shared" si="33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6"/>
        <v>0</v>
      </c>
      <c r="AX359" s="45">
        <f t="shared" si="37"/>
        <v>0</v>
      </c>
      <c r="AY359" s="37">
        <f t="shared" si="39"/>
        <v>0</v>
      </c>
    </row>
    <row r="360" spans="1:51" s="19" customFormat="1" ht="15.75" thickBot="1" x14ac:dyDescent="0.3">
      <c r="A360" s="17">
        <f t="shared" si="33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6"/>
        <v>0</v>
      </c>
      <c r="AX360" s="45">
        <f t="shared" si="37"/>
        <v>0</v>
      </c>
      <c r="AY360" s="37">
        <f t="shared" si="39"/>
        <v>0</v>
      </c>
    </row>
    <row r="361" spans="1:51" s="19" customFormat="1" ht="15.75" thickBot="1" x14ac:dyDescent="0.3">
      <c r="A361" s="17">
        <f t="shared" si="33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6"/>
        <v>0</v>
      </c>
      <c r="AX361" s="45">
        <f t="shared" si="37"/>
        <v>0</v>
      </c>
      <c r="AY361" s="37">
        <f t="shared" si="39"/>
        <v>0</v>
      </c>
    </row>
    <row r="362" spans="1:51" s="19" customFormat="1" ht="15.75" thickBot="1" x14ac:dyDescent="0.3">
      <c r="A362" s="17">
        <f t="shared" si="33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6"/>
        <v>0</v>
      </c>
      <c r="AX362" s="45">
        <f t="shared" si="37"/>
        <v>0</v>
      </c>
      <c r="AY362" s="37">
        <f t="shared" si="39"/>
        <v>0</v>
      </c>
    </row>
    <row r="363" spans="1:51" s="19" customFormat="1" ht="15.75" thickBot="1" x14ac:dyDescent="0.3">
      <c r="A363" s="17">
        <f t="shared" si="33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6"/>
        <v>0</v>
      </c>
      <c r="AX363" s="45">
        <f t="shared" si="37"/>
        <v>0</v>
      </c>
      <c r="AY363" s="37">
        <f t="shared" si="39"/>
        <v>0</v>
      </c>
    </row>
    <row r="364" spans="1:51" s="19" customFormat="1" ht="15.75" thickBot="1" x14ac:dyDescent="0.3">
      <c r="A364" s="17">
        <f t="shared" ref="A364:A365" si="40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6"/>
        <v>0</v>
      </c>
      <c r="AX364" s="45">
        <f t="shared" si="37"/>
        <v>0</v>
      </c>
      <c r="AY364" s="37">
        <f t="shared" si="39"/>
        <v>0</v>
      </c>
    </row>
    <row r="365" spans="1:51" s="19" customFormat="1" ht="15.75" thickBot="1" x14ac:dyDescent="0.3">
      <c r="A365" s="17">
        <f t="shared" si="40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6"/>
        <v>0</v>
      </c>
      <c r="AX365" s="45">
        <f t="shared" si="37"/>
        <v>0</v>
      </c>
      <c r="AY365" s="37">
        <f t="shared" si="39"/>
        <v>0</v>
      </c>
    </row>
    <row r="366" spans="1:51" x14ac:dyDescent="0.25">
      <c r="AQ366" s="2"/>
      <c r="AW366" s="10">
        <f t="shared" si="36"/>
        <v>0</v>
      </c>
      <c r="AX366" s="45">
        <f t="shared" si="37"/>
        <v>0</v>
      </c>
      <c r="AY366" s="37">
        <f t="shared" si="39"/>
        <v>0</v>
      </c>
    </row>
    <row r="367" spans="1:51" x14ac:dyDescent="0.25">
      <c r="AQ367" s="2"/>
      <c r="AW367" s="10">
        <f t="shared" si="36"/>
        <v>0</v>
      </c>
      <c r="AX367" s="45">
        <f t="shared" si="37"/>
        <v>0</v>
      </c>
      <c r="AY367" s="37">
        <f t="shared" si="39"/>
        <v>0</v>
      </c>
    </row>
    <row r="368" spans="1:51" x14ac:dyDescent="0.25">
      <c r="AQ368" s="2"/>
      <c r="AW368" s="10">
        <f t="shared" si="36"/>
        <v>0</v>
      </c>
      <c r="AX368" s="45">
        <f t="shared" si="37"/>
        <v>0</v>
      </c>
      <c r="AY368" s="37">
        <f t="shared" si="39"/>
        <v>0</v>
      </c>
    </row>
    <row r="369" spans="43:51" x14ac:dyDescent="0.25">
      <c r="AQ369" s="2"/>
      <c r="AW369" s="10">
        <f t="shared" si="36"/>
        <v>0</v>
      </c>
      <c r="AX369" s="45">
        <f t="shared" si="37"/>
        <v>0</v>
      </c>
      <c r="AY369" s="37">
        <f t="shared" si="39"/>
        <v>0</v>
      </c>
    </row>
    <row r="370" spans="43:51" x14ac:dyDescent="0.25">
      <c r="AQ370" s="2"/>
      <c r="AW370" s="10">
        <f t="shared" si="36"/>
        <v>0</v>
      </c>
      <c r="AX370" s="45">
        <f t="shared" si="37"/>
        <v>0</v>
      </c>
      <c r="AY370" s="37">
        <f t="shared" si="39"/>
        <v>0</v>
      </c>
    </row>
    <row r="371" spans="43:51" x14ac:dyDescent="0.25">
      <c r="AQ371" s="2"/>
      <c r="AW371" s="10">
        <f t="shared" si="36"/>
        <v>0</v>
      </c>
      <c r="AX371" s="45">
        <f t="shared" si="37"/>
        <v>0</v>
      </c>
      <c r="AY371" s="37">
        <f t="shared" si="39"/>
        <v>0</v>
      </c>
    </row>
    <row r="372" spans="43:51" x14ac:dyDescent="0.25">
      <c r="AQ372" s="2"/>
      <c r="AW372" s="10">
        <f t="shared" si="36"/>
        <v>0</v>
      </c>
      <c r="AX372" s="45">
        <f t="shared" si="37"/>
        <v>0</v>
      </c>
      <c r="AY372" s="37">
        <f t="shared" si="39"/>
        <v>0</v>
      </c>
    </row>
    <row r="373" spans="43:51" x14ac:dyDescent="0.25">
      <c r="AQ373" s="2"/>
      <c r="AX373" s="45">
        <f t="shared" si="37"/>
        <v>0</v>
      </c>
      <c r="AY373" s="37">
        <f t="shared" si="39"/>
        <v>0</v>
      </c>
    </row>
    <row r="374" spans="43:51" x14ac:dyDescent="0.25">
      <c r="AY374" s="37">
        <f t="shared" si="39"/>
        <v>0</v>
      </c>
    </row>
    <row r="375" spans="43:51" x14ac:dyDescent="0.25">
      <c r="AY375" s="37">
        <f t="shared" si="39"/>
        <v>0</v>
      </c>
    </row>
    <row r="376" spans="43:51" x14ac:dyDescent="0.25">
      <c r="AY376" s="37">
        <f t="shared" si="39"/>
        <v>0</v>
      </c>
    </row>
    <row r="377" spans="43:51" x14ac:dyDescent="0.25">
      <c r="AY377" s="37">
        <f t="shared" si="39"/>
        <v>0</v>
      </c>
    </row>
    <row r="378" spans="43:51" x14ac:dyDescent="0.25">
      <c r="AY378" s="37">
        <f t="shared" si="39"/>
        <v>0</v>
      </c>
    </row>
    <row r="379" spans="43:51" x14ac:dyDescent="0.25">
      <c r="AY379" s="37">
        <f t="shared" si="39"/>
        <v>0</v>
      </c>
    </row>
    <row r="380" spans="43:51" x14ac:dyDescent="0.25">
      <c r="AY380" s="37">
        <f t="shared" si="39"/>
        <v>0</v>
      </c>
    </row>
    <row r="381" spans="43:51" x14ac:dyDescent="0.25">
      <c r="AY381" s="37">
        <f t="shared" si="39"/>
        <v>0</v>
      </c>
    </row>
    <row r="382" spans="43:51" x14ac:dyDescent="0.25">
      <c r="AY382" s="37">
        <f t="shared" si="39"/>
        <v>0</v>
      </c>
    </row>
    <row r="383" spans="43:51" x14ac:dyDescent="0.25">
      <c r="AY383" s="37">
        <f t="shared" si="39"/>
        <v>0</v>
      </c>
    </row>
    <row r="384" spans="43:51" x14ac:dyDescent="0.25">
      <c r="AY384" s="37">
        <f t="shared" si="39"/>
        <v>0</v>
      </c>
    </row>
    <row r="385" spans="51:51" x14ac:dyDescent="0.25">
      <c r="AY385" s="37">
        <f t="shared" ref="AY385:AY390" si="41">SUM(D385,G385,J385,M385,P385,S385,V385,Y385,AB385,AE385,AH385,AK385,AN385)</f>
        <v>0</v>
      </c>
    </row>
    <row r="386" spans="51:51" x14ac:dyDescent="0.25">
      <c r="AY386" s="37">
        <f t="shared" si="41"/>
        <v>0</v>
      </c>
    </row>
    <row r="387" spans="51:51" x14ac:dyDescent="0.25">
      <c r="AY387" s="37">
        <f t="shared" si="41"/>
        <v>0</v>
      </c>
    </row>
    <row r="388" spans="51:51" x14ac:dyDescent="0.25">
      <c r="AY388" s="37">
        <f t="shared" si="41"/>
        <v>0</v>
      </c>
    </row>
    <row r="389" spans="51:51" x14ac:dyDescent="0.25">
      <c r="AY389" s="37">
        <f t="shared" si="41"/>
        <v>0</v>
      </c>
    </row>
    <row r="390" spans="51:51" x14ac:dyDescent="0.25">
      <c r="AY390" s="37">
        <f t="shared" si="41"/>
        <v>0</v>
      </c>
    </row>
  </sheetData>
  <sortState xmlns:xlrd2="http://schemas.microsoft.com/office/spreadsheetml/2017/richdata2" ref="B5:AY267">
    <sortCondition descending="1" ref="AW5:AW267"/>
    <sortCondition descending="1" ref="AX5:AX267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7" manualBreakCount="7">
    <brk id="30" max="50" man="1"/>
    <brk id="64" max="50" man="1"/>
    <brk id="94" max="50" man="1"/>
    <brk id="125" max="44" man="1"/>
    <brk id="157" max="50" man="1"/>
    <brk id="191" max="50" man="1"/>
    <brk id="245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2023-03-24T15:12:31Z</dcterms:modified>
</cp:coreProperties>
</file>