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T Tilburg 20-10-22\"/>
    </mc:Choice>
  </mc:AlternateContent>
  <xr:revisionPtr revIDLastSave="0" documentId="8_{33DCE0BC-A7A6-488A-A75C-F8375AB2A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" i="1" l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5" i="1"/>
  <c r="AW26" i="1"/>
  <c r="AW24" i="1"/>
  <c r="AW27" i="1"/>
  <c r="AW28" i="1"/>
  <c r="AW29" i="1"/>
  <c r="AW30" i="1"/>
  <c r="AW31" i="1"/>
  <c r="AW32" i="1"/>
  <c r="AW33" i="1"/>
  <c r="AW34" i="1"/>
  <c r="AW35" i="1"/>
  <c r="AW37" i="1"/>
  <c r="AW38" i="1"/>
  <c r="AW36" i="1"/>
  <c r="AW39" i="1"/>
  <c r="AW40" i="1"/>
  <c r="AW41" i="1"/>
  <c r="AW42" i="1"/>
  <c r="AW43" i="1"/>
  <c r="AW44" i="1"/>
  <c r="AW45" i="1"/>
  <c r="AW46" i="1"/>
  <c r="AW53" i="1"/>
  <c r="AW47" i="1"/>
  <c r="AW48" i="1"/>
  <c r="AW49" i="1"/>
  <c r="AW50" i="1"/>
  <c r="AW51" i="1"/>
  <c r="AW52" i="1"/>
  <c r="AW54" i="1"/>
  <c r="AW55" i="1"/>
  <c r="AW56" i="1"/>
  <c r="AW57" i="1"/>
  <c r="AW6" i="1"/>
  <c r="AW7" i="1"/>
  <c r="AW8" i="1"/>
  <c r="AW5" i="1"/>
  <c r="AY6" i="1"/>
  <c r="AY13" i="1"/>
  <c r="AY14" i="1"/>
  <c r="AY7" i="1"/>
  <c r="AY8" i="1"/>
  <c r="AY11" i="1"/>
  <c r="AY12" i="1"/>
  <c r="AY9" i="1"/>
  <c r="AY10" i="1"/>
  <c r="AY15" i="1"/>
  <c r="AY16" i="1"/>
  <c r="AY20" i="1"/>
  <c r="AY17" i="1"/>
  <c r="AY18" i="1"/>
  <c r="AY19" i="1"/>
  <c r="AY23" i="1"/>
  <c r="AY25" i="1"/>
  <c r="AY26" i="1"/>
  <c r="AY21" i="1"/>
  <c r="AY22" i="1"/>
  <c r="AY30" i="1"/>
  <c r="AY27" i="1"/>
  <c r="AY28" i="1"/>
  <c r="AY31" i="1"/>
  <c r="AY29" i="1"/>
  <c r="AY32" i="1"/>
  <c r="AY24" i="1"/>
  <c r="AY33" i="1"/>
  <c r="AY34" i="1"/>
  <c r="AY35" i="1"/>
  <c r="AY37" i="1"/>
  <c r="AY38" i="1"/>
  <c r="AY40" i="1"/>
  <c r="AY39" i="1"/>
  <c r="AY36" i="1"/>
  <c r="AY41" i="1"/>
  <c r="AY42" i="1"/>
  <c r="AY43" i="1"/>
  <c r="AY53" i="1"/>
  <c r="AY49" i="1"/>
  <c r="AY50" i="1"/>
  <c r="AY44" i="1"/>
  <c r="AY45" i="1"/>
  <c r="AY46" i="1"/>
  <c r="AY51" i="1"/>
  <c r="AY48" i="1"/>
  <c r="AY47" i="1"/>
  <c r="AY52" i="1"/>
  <c r="AY54" i="1"/>
  <c r="AY55" i="1"/>
  <c r="AY56" i="1"/>
  <c r="AY57" i="1"/>
  <c r="AY302" i="1"/>
  <c r="AY303" i="1"/>
  <c r="AY304" i="1"/>
  <c r="AY305" i="1"/>
  <c r="AY306" i="1"/>
  <c r="AY307" i="1"/>
  <c r="AY308" i="1"/>
  <c r="AY309" i="1"/>
  <c r="AX6" i="1"/>
  <c r="AX13" i="1"/>
  <c r="AX14" i="1"/>
  <c r="AX7" i="1"/>
  <c r="AX8" i="1"/>
  <c r="AX11" i="1"/>
  <c r="AX12" i="1"/>
  <c r="AX9" i="1"/>
  <c r="AX10" i="1"/>
  <c r="AX15" i="1"/>
  <c r="AX16" i="1"/>
  <c r="AX20" i="1"/>
  <c r="AX17" i="1"/>
  <c r="AX18" i="1"/>
  <c r="AX19" i="1"/>
  <c r="AX23" i="1"/>
  <c r="AX25" i="1"/>
  <c r="AX26" i="1"/>
  <c r="AX21" i="1"/>
  <c r="AX22" i="1"/>
  <c r="AX30" i="1"/>
  <c r="AX27" i="1"/>
  <c r="AX28" i="1"/>
  <c r="AX31" i="1"/>
  <c r="AX29" i="1"/>
  <c r="AX32" i="1"/>
  <c r="AX24" i="1"/>
  <c r="AX33" i="1"/>
  <c r="AX34" i="1"/>
  <c r="AX35" i="1"/>
  <c r="AX37" i="1"/>
  <c r="AX38" i="1"/>
  <c r="AX40" i="1"/>
  <c r="AX39" i="1"/>
  <c r="AX36" i="1"/>
  <c r="AX41" i="1"/>
  <c r="AX42" i="1"/>
  <c r="AX43" i="1"/>
  <c r="AX53" i="1"/>
  <c r="AX49" i="1"/>
  <c r="AX50" i="1"/>
  <c r="AX44" i="1"/>
  <c r="AX45" i="1"/>
  <c r="AX46" i="1"/>
  <c r="AX51" i="1"/>
  <c r="AX48" i="1"/>
  <c r="AX47" i="1"/>
  <c r="AX52" i="1"/>
  <c r="AX54" i="1"/>
  <c r="AX55" i="1"/>
  <c r="AX56" i="1"/>
  <c r="AX57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Y5" i="1"/>
  <c r="AX5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<sst xmlns="http://schemas.openxmlformats.org/spreadsheetml/2006/main" count="136" uniqueCount="90">
  <si>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</si>
  <si>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</si>
  <si>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</si>
  <si>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</si>
  <si>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</si>
  <si>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</si>
  <si>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</si>
  <si>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</si>
  <si>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</si>
  <si>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Aerle, Ria van</t>
  </si>
  <si>
    <t>Helmond 2010</t>
  </si>
  <si>
    <t>Cloeck&amp;Moedigh</t>
  </si>
  <si>
    <t>Bergmans, Huub</t>
  </si>
  <si>
    <t>La Ferme Boel</t>
  </si>
  <si>
    <t>Berkelmans, Rens</t>
  </si>
  <si>
    <t>Dupke</t>
  </si>
  <si>
    <t>Brand, Jan van de</t>
  </si>
  <si>
    <t>Mooie Boule</t>
  </si>
  <si>
    <t>Lover</t>
  </si>
  <si>
    <t>Casteren, John van</t>
  </si>
  <si>
    <t>Copier, Karel</t>
  </si>
  <si>
    <t>Coppelmans, Marianne</t>
  </si>
  <si>
    <t>DeVos, Stefan</t>
  </si>
  <si>
    <t>Donk, Frans van de</t>
  </si>
  <si>
    <t>Wij Nu</t>
  </si>
  <si>
    <t>Eijk, Carla van</t>
  </si>
  <si>
    <t>Esch, Chris van</t>
  </si>
  <si>
    <t>Esch, Jose van</t>
  </si>
  <si>
    <t>Gielen, Wim</t>
  </si>
  <si>
    <t>LOL</t>
  </si>
  <si>
    <t>Grinsven, Joop van</t>
  </si>
  <si>
    <t>Grootel, Sjaak van</t>
  </si>
  <si>
    <t>Heijden, Jo van de</t>
  </si>
  <si>
    <t>Hesewijk, Annie van</t>
  </si>
  <si>
    <t>Hesewijk, Cor van</t>
  </si>
  <si>
    <t>Heuvel, Johan van de</t>
  </si>
  <si>
    <t>Heuvel, Riek van de</t>
  </si>
  <si>
    <t>Amitie</t>
  </si>
  <si>
    <t>Lammers, Harry</t>
  </si>
  <si>
    <t>Leduc, Elma</t>
  </si>
  <si>
    <t>Haarens Buutje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</si>
  <si>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</si>
  <si>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</si>
  <si>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</si>
  <si>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</si>
  <si>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</si>
  <si>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</si>
  <si>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Oosterhout, Peter van</t>
  </si>
  <si>
    <t>Pepels, Wies</t>
  </si>
  <si>
    <t>Raijmakers, Tonny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</si>
  <si>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</si>
  <si>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</si>
  <si>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</si>
  <si>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</si>
  <si>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</si>
  <si>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</si>
  <si>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</si>
  <si>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</si>
  <si>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</si>
  <si>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</si>
  <si>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</si>
  <si>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Walter, John</t>
  </si>
  <si>
    <t>Weber, Margriet</t>
  </si>
  <si>
    <t>Berlicum</t>
  </si>
  <si>
    <t>Asten</t>
  </si>
  <si>
    <t>Berendsen, Peter</t>
  </si>
  <si>
    <t>Dommels Boeleke</t>
  </si>
  <si>
    <t>Berkel, Maria van</t>
  </si>
  <si>
    <t>Heuvel, Henry v.d.</t>
  </si>
  <si>
    <t>Heuvel, Lizette v.d.</t>
  </si>
  <si>
    <t>Heuvel, Nellie v.d.</t>
  </si>
  <si>
    <t>Jerusalem, Marc</t>
  </si>
  <si>
    <t>Schoenmaekers, Leon</t>
  </si>
  <si>
    <t>Sierra, Allejandro</t>
  </si>
  <si>
    <t>Helmond</t>
  </si>
  <si>
    <t>PVT</t>
  </si>
  <si>
    <t>Boxtel</t>
  </si>
  <si>
    <t>Oisterwijk</t>
  </si>
  <si>
    <t>Uden</t>
  </si>
  <si>
    <t>Abdoella, Andre</t>
  </si>
  <si>
    <t>Best</t>
  </si>
  <si>
    <t>Haaren</t>
  </si>
  <si>
    <t>Dommelen</t>
  </si>
  <si>
    <t>dupke</t>
  </si>
  <si>
    <t>netersel</t>
  </si>
  <si>
    <t>deurne</t>
  </si>
  <si>
    <t>dommelen</t>
  </si>
  <si>
    <t>la donnee</t>
  </si>
  <si>
    <t>schijndel</t>
  </si>
  <si>
    <t xml:space="preserve">Standenlijst 50 plus zomercyclus 2022, eindstand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</si>
</sst>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19" xfId="0" applyFont="1" applyBorder="1"/>
    <xf numFmtId="0" fontId="9" fillId="0" borderId="20" xfId="0" applyFont="1" applyBorder="1"/>
    <xf numFmtId="0" fontId="3" fillId="0" borderId="21" xfId="0" applyFont="1" applyBorder="1"/>
    <xf numFmtId="0" fontId="9" fillId="0" borderId="1" xfId="0" applyFont="1" applyBorder="1"/>
    <xf numFmtId="0" fontId="9" fillId="0" borderId="21" xfId="0" applyFont="1" applyBorder="1"/>
    <xf numFmtId="0" fontId="9" fillId="0" borderId="19" xfId="0" applyFont="1" applyBorder="1"/>
    <xf numFmtId="0" fontId="3" fillId="0" borderId="20" xfId="0" applyFont="1" applyBorder="1"/>
    <xf numFmtId="0" fontId="4" fillId="4" borderId="20" xfId="0" applyFont="1" applyFill="1" applyBorder="1"/>
    <xf numFmtId="43" fontId="4" fillId="4" borderId="21" xfId="1" applyFont="1" applyFill="1" applyBorder="1"/>
    <xf numFmtId="43" fontId="4" fillId="4" borderId="19" xfId="1" applyFont="1" applyFill="1" applyBorder="1"/>
    <xf numFmtId="16" fontId="0" fillId="4" borderId="2" xfId="0" applyNumberForma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2" xfId="0" applyFont="1" applyBorder="1"/>
    <xf numFmtId="0" fontId="9" fillId="8" borderId="1" xfId="0" applyFont="1" applyFill="1" applyBorder="1"/>
    <xf numFmtId="0" fontId="9" fillId="8" borderId="19" xfId="0" applyFont="1" applyFill="1" applyBorder="1"/>
    <xf numFmtId="0" fontId="3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2" xfId="0" applyFont="1" applyFill="1" applyBorder="1" applyAlignment="1"/>
    <xf numFmtId="0" fontId="0" fillId="8" borderId="2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4" fillId="8" borderId="20" xfId="0" applyFont="1" applyFill="1" applyBorder="1"/>
    <xf numFmtId="43" fontId="4" fillId="8" borderId="21" xfId="1" applyFont="1" applyFill="1" applyBorder="1"/>
    <xf numFmtId="0" fontId="3" fillId="8" borderId="1" xfId="0" applyFont="1" applyFill="1" applyBorder="1"/>
    <xf numFmtId="0" fontId="3" fillId="8" borderId="19" xfId="0" applyFont="1" applyFill="1" applyBorder="1"/>
    <xf numFmtId="0" fontId="9" fillId="8" borderId="20" xfId="0" applyFont="1" applyFill="1" applyBorder="1"/>
    <xf numFmtId="0" fontId="9" fillId="8" borderId="21" xfId="0" applyFont="1" applyFill="1" applyBorder="1"/>
    <xf numFmtId="0" fontId="4" fillId="8" borderId="1" xfId="0" applyFont="1" applyFill="1" applyBorder="1"/>
    <xf numFmtId="43" fontId="4" fillId="8" borderId="19" xfId="1" applyFont="1" applyFill="1" applyBorder="1"/>
    <xf numFmtId="43" fontId="4" fillId="8" borderId="2" xfId="1" applyFont="1" applyFill="1" applyBorder="1"/>
    <xf numFmtId="43" fontId="4" fillId="8" borderId="2" xfId="1" applyFont="1" applyFill="1" applyBorder="1" applyAlignment="1">
      <alignment horizontal="center"/>
    </xf>
    <xf numFmtId="0" fontId="3" fillId="8" borderId="20" xfId="0" applyFont="1" applyFill="1" applyBorder="1"/>
    <xf numFmtId="0" fontId="3" fillId="8" borderId="21" xfId="0" applyFont="1" applyFill="1" applyBorder="1"/>
    <xf numFmtId="0" fontId="4" fillId="8" borderId="2" xfId="0" applyFont="1" applyFill="1" applyBorder="1"/>
    <xf numFmtId="0" fontId="0" fillId="8" borderId="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43" fontId="4" fillId="8" borderId="1" xfId="1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/>
    <xf numFmtId="0" fontId="9" fillId="8" borderId="2" xfId="0" applyFont="1" applyFill="1" applyBorder="1"/>
    <xf numFmtId="43" fontId="4" fillId="8" borderId="1" xfId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43" fontId="4" fillId="8" borderId="10" xfId="1" applyFont="1" applyFill="1" applyBorder="1"/>
    <xf numFmtId="43" fontId="3" fillId="8" borderId="2" xfId="1" applyFont="1" applyFill="1" applyBorder="1"/>
    <xf numFmtId="43" fontId="3" fillId="8" borderId="1" xfId="1" applyFont="1" applyFill="1" applyBorder="1"/>
    <xf numFmtId="43" fontId="3" fillId="8" borderId="1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43" fontId="3" fillId="8" borderId="10" xfId="1" applyFont="1" applyFill="1" applyBorder="1"/>
    <xf numFmtId="0" fontId="0" fillId="8" borderId="1" xfId="0" applyFont="1" applyFill="1" applyBorder="1" applyAlignment="1"/>
    <xf numFmtId="43" fontId="4" fillId="8" borderId="12" xfId="1" applyFont="1" applyFill="1" applyBorder="1"/>
    <xf numFmtId="0" fontId="0" fillId="8" borderId="0" xfId="0" applyFill="1"/>
    <xf numFmtId="0" fontId="4" fillId="8" borderId="12" xfId="0" applyFont="1" applyFill="1" applyBorder="1"/>
    <xf numFmtId="0" fontId="10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2" xfId="0" applyFont="1" applyFill="1" applyBorder="1" applyAlignme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view="pageBreakPreview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9" customWidth="1"/>
    <col min="2" max="2" width="22.42578125" style="14" customWidth="1"/>
    <col min="3" max="3" width="18.85546875" style="46" customWidth="1"/>
    <col min="4" max="4" width="10" style="2" hidden="1" customWidth="1"/>
    <col min="5" max="5" width="9.5703125" style="13" hidden="1" customWidth="1"/>
    <col min="6" max="6" width="9.42578125" style="13" hidden="1" customWidth="1"/>
    <col min="7" max="7" width="9.42578125" style="2" hidden="1" customWidth="1"/>
    <col min="8" max="9" width="9.42578125" style="40" hidden="1" customWidth="1"/>
    <col min="10" max="10" width="9.42578125" style="2" hidden="1" customWidth="1"/>
    <col min="11" max="11" width="9.5703125" style="38" hidden="1" customWidth="1"/>
    <col min="12" max="12" width="9.140625" style="38" hidden="1" customWidth="1"/>
    <col min="13" max="13" width="9.42578125" style="2" hidden="1" customWidth="1"/>
    <col min="14" max="15" width="9.42578125" style="13" hidden="1" customWidth="1"/>
    <col min="16" max="16" width="9.42578125" style="2" hidden="1" customWidth="1"/>
    <col min="17" max="18" width="9.42578125" style="13" hidden="1" customWidth="1"/>
    <col min="19" max="19" width="9.42578125" style="2" hidden="1" customWidth="1"/>
    <col min="20" max="20" width="9.42578125" style="13" hidden="1" customWidth="1"/>
    <col min="21" max="21" width="10.5703125" style="13" hidden="1" customWidth="1"/>
    <col min="22" max="22" width="9.42578125" style="2" hidden="1" customWidth="1"/>
    <col min="23" max="24" width="9.42578125" style="13" hidden="1" customWidth="1"/>
    <col min="25" max="25" width="9.42578125" style="2" hidden="1" customWidth="1"/>
    <col min="26" max="27" width="9.42578125" style="13" hidden="1" customWidth="1"/>
    <col min="28" max="28" width="9.42578125" style="2" hidden="1" customWidth="1"/>
    <col min="29" max="30" width="9.42578125" style="13" hidden="1" customWidth="1"/>
    <col min="31" max="31" width="9.42578125" style="2" hidden="1" customWidth="1"/>
    <col min="32" max="33" width="9.42578125" style="13" hidden="1" customWidth="1"/>
    <col min="34" max="34" width="9.85546875" style="2" hidden="1" customWidth="1"/>
    <col min="35" max="36" width="9.42578125" style="13" hidden="1" customWidth="1"/>
    <col min="37" max="37" width="9.42578125" style="2" hidden="1" customWidth="1"/>
    <col min="38" max="39" width="9.42578125" style="13" hidden="1" customWidth="1"/>
    <col min="40" max="40" width="10.42578125" style="2" hidden="1" customWidth="1"/>
    <col min="41" max="48" width="9.42578125" style="13" hidden="1" customWidth="1"/>
    <col min="49" max="49" width="12.140625" style="10" customWidth="1"/>
    <col min="50" max="50" width="9.5703125" style="19" customWidth="1"/>
    <col min="51" max="51" width="8.7109375" style="53"/>
  </cols>
  <sheetData>
    <row r="1" spans="1:51" s="14" customFormat="1" ht="19.5" thickBot="1" x14ac:dyDescent="0.35">
      <c r="B1" s="56" t="s">
        <v>89</v>
      </c>
      <c r="C1" s="46"/>
      <c r="D1" s="13"/>
      <c r="E1" s="13"/>
      <c r="F1" s="13"/>
      <c r="G1" s="13"/>
      <c r="H1" s="40"/>
      <c r="I1" s="40"/>
      <c r="J1" s="13"/>
      <c r="K1" s="38"/>
      <c r="L1" s="3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Y1" s="54"/>
    </row>
    <row r="2" spans="1:51" s="14" customFormat="1" ht="15.75" thickBot="1" x14ac:dyDescent="0.3">
      <c r="C2" s="46"/>
      <c r="D2" s="13"/>
      <c r="E2" s="13"/>
      <c r="F2" s="13"/>
      <c r="G2" s="13"/>
      <c r="H2" s="40"/>
      <c r="I2" s="40"/>
      <c r="J2" s="13"/>
      <c r="K2" s="38"/>
      <c r="L2" s="38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Y2" s="54"/>
    </row>
    <row r="3" spans="1:51" s="1" customFormat="1" ht="19.5" thickBot="1" x14ac:dyDescent="0.35">
      <c r="A3" s="50"/>
      <c r="B3" s="47" t="s">
        <v>0</v>
      </c>
      <c r="C3" s="48" t="s">
        <v>1</v>
      </c>
      <c r="D3" s="3" t="s">
        <v>63</v>
      </c>
      <c r="E3" s="32">
        <v>44644</v>
      </c>
      <c r="F3" s="32"/>
      <c r="G3" s="6" t="s">
        <v>64</v>
      </c>
      <c r="H3" s="41">
        <v>44658</v>
      </c>
      <c r="I3" s="42"/>
      <c r="J3" s="8" t="s">
        <v>74</v>
      </c>
      <c r="K3" s="85">
        <v>44672</v>
      </c>
      <c r="L3" s="38"/>
      <c r="M3" s="15" t="s">
        <v>76</v>
      </c>
      <c r="N3" s="32">
        <v>44686</v>
      </c>
      <c r="O3" s="36"/>
      <c r="P3" s="15" t="s">
        <v>77</v>
      </c>
      <c r="Q3" s="32">
        <v>44700</v>
      </c>
      <c r="R3" s="36"/>
      <c r="S3" s="15" t="s">
        <v>78</v>
      </c>
      <c r="T3" s="32">
        <v>44721</v>
      </c>
      <c r="U3" s="36"/>
      <c r="V3" s="15" t="s">
        <v>80</v>
      </c>
      <c r="W3" s="32">
        <v>44735</v>
      </c>
      <c r="X3" s="36"/>
      <c r="Y3" s="15" t="s">
        <v>81</v>
      </c>
      <c r="Z3" s="32">
        <v>44749</v>
      </c>
      <c r="AA3" s="32"/>
      <c r="AB3" s="8" t="s">
        <v>82</v>
      </c>
      <c r="AC3" s="32">
        <v>44763</v>
      </c>
      <c r="AD3" s="32"/>
      <c r="AE3" s="8" t="s">
        <v>83</v>
      </c>
      <c r="AF3" s="32">
        <v>44777</v>
      </c>
      <c r="AG3" s="32"/>
      <c r="AH3" s="8" t="s">
        <v>84</v>
      </c>
      <c r="AI3" s="32">
        <v>44791</v>
      </c>
      <c r="AJ3" s="32"/>
      <c r="AK3" s="8" t="s">
        <v>85</v>
      </c>
      <c r="AL3" s="32">
        <v>44805</v>
      </c>
      <c r="AM3" s="32"/>
      <c r="AN3" s="8" t="s">
        <v>86</v>
      </c>
      <c r="AO3" s="32">
        <v>44819</v>
      </c>
      <c r="AP3" s="32"/>
      <c r="AQ3" s="8" t="s">
        <v>87</v>
      </c>
      <c r="AR3" s="32">
        <v>44833</v>
      </c>
      <c r="AS3" s="32"/>
      <c r="AT3" s="8" t="s">
        <v>88</v>
      </c>
      <c r="AU3" s="32">
        <v>44847</v>
      </c>
      <c r="AV3" s="32"/>
      <c r="AW3" s="11" t="s">
        <v>3</v>
      </c>
      <c r="AX3" s="51"/>
      <c r="AY3" s="55"/>
    </row>
    <row r="4" spans="1:51" s="57" customFormat="1" ht="19.5" thickBot="1" x14ac:dyDescent="0.35">
      <c r="B4" s="58"/>
      <c r="C4" s="59"/>
      <c r="D4" s="60" t="s">
        <v>2</v>
      </c>
      <c r="E4" s="61"/>
      <c r="F4" s="61"/>
      <c r="G4" s="62" t="s">
        <v>2</v>
      </c>
      <c r="H4" s="63"/>
      <c r="I4" s="64"/>
      <c r="J4" s="65" t="s">
        <v>2</v>
      </c>
      <c r="K4" s="38"/>
      <c r="L4" s="38"/>
      <c r="M4" s="65" t="s">
        <v>2</v>
      </c>
      <c r="N4" s="65"/>
      <c r="O4" s="65"/>
      <c r="P4" s="65" t="s">
        <v>2</v>
      </c>
      <c r="Q4" s="65"/>
      <c r="R4" s="65"/>
      <c r="S4" s="65" t="s">
        <v>2</v>
      </c>
      <c r="T4" s="65"/>
      <c r="U4" s="65"/>
      <c r="V4" s="65" t="s">
        <v>2</v>
      </c>
      <c r="W4" s="65"/>
      <c r="X4" s="65"/>
      <c r="Y4" s="66" t="s">
        <v>2</v>
      </c>
      <c r="Z4" s="65"/>
      <c r="AA4" s="65"/>
      <c r="AB4" s="65" t="s">
        <v>7</v>
      </c>
      <c r="AC4" s="65"/>
      <c r="AD4" s="65"/>
      <c r="AE4" s="65" t="s">
        <v>2</v>
      </c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87"/>
      <c r="AR4" s="65"/>
      <c r="AS4" s="65"/>
      <c r="AT4" s="87"/>
      <c r="AU4" s="65"/>
      <c r="AV4" s="65"/>
      <c r="AW4" s="67" t="s">
        <v>4</v>
      </c>
      <c r="AX4" s="68" t="s">
        <v>5</v>
      </c>
      <c r="AY4" s="69" t="s">
        <v>6</v>
      </c>
    </row>
    <row r="5" spans="1:51" ht="15.75" thickBot="1" x14ac:dyDescent="0.3">
      <c r="A5" s="20">
        <v>1</v>
      </c>
      <c r="B5" s="78" t="s">
        <v>58</v>
      </c>
      <c r="C5" s="80" t="s">
        <v>8</v>
      </c>
      <c r="D5" s="27">
        <v>1</v>
      </c>
      <c r="E5" s="38">
        <v>3</v>
      </c>
      <c r="F5" s="38">
        <v>23</v>
      </c>
      <c r="G5" s="29">
        <v>1</v>
      </c>
      <c r="H5" s="38">
        <v>2</v>
      </c>
      <c r="I5" s="38">
        <v>14</v>
      </c>
      <c r="J5" s="16">
        <v>1</v>
      </c>
      <c r="K5" s="38">
        <v>3</v>
      </c>
      <c r="L5" s="38">
        <v>31</v>
      </c>
      <c r="M5" s="9">
        <v>1</v>
      </c>
      <c r="N5" s="17">
        <v>3</v>
      </c>
      <c r="O5" s="17">
        <v>20</v>
      </c>
      <c r="P5" s="72">
        <v>1</v>
      </c>
      <c r="Q5" s="138"/>
      <c r="R5" s="138"/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38"/>
      <c r="AA5" s="138"/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>
        <v>1</v>
      </c>
      <c r="AI5" s="17">
        <v>3</v>
      </c>
      <c r="AJ5" s="17">
        <v>31</v>
      </c>
      <c r="AK5" s="9">
        <v>1</v>
      </c>
      <c r="AL5" s="17">
        <v>3</v>
      </c>
      <c r="AM5" s="17">
        <v>29</v>
      </c>
      <c r="AN5" s="9">
        <v>1</v>
      </c>
      <c r="AO5" s="17">
        <v>3</v>
      </c>
      <c r="AP5" s="17">
        <v>26</v>
      </c>
      <c r="AQ5" s="9">
        <v>1</v>
      </c>
      <c r="AR5" s="17">
        <v>3</v>
      </c>
      <c r="AS5" s="17">
        <v>25</v>
      </c>
      <c r="AT5" s="9">
        <v>1</v>
      </c>
      <c r="AU5" s="137"/>
      <c r="AV5" s="137"/>
      <c r="AW5" s="12">
        <f t="shared" ref="AW5:AW36" si="0">SUM(D5,E5,G5,H5,J5,K5,M5,N5,P5,Q5,S5,T5,V5,W5,Y5,Z5,AB5,AC5,AE5,AF5,AH5,AI5,AK5,AL5,AN5,AO5,AQ5,AR5,AT5,AU5)</f>
        <v>48</v>
      </c>
      <c r="AX5" s="52">
        <f t="shared" ref="AX5:AX36" si="1">SUM(F5,I5,L5,O5,R5,U5,X5,AA5,AD5,AG5,AJ5,AM5,AP5,AS5,AV5)</f>
        <v>274</v>
      </c>
      <c r="AY5" s="53">
        <f t="shared" ref="AY5:AY36" si="2">SUM(D5,G5,J5,M5,P5,S5,V5,Y5,AB5,AE5,AH5,AK5,AN5,AQ5,AT5)</f>
        <v>15</v>
      </c>
    </row>
    <row r="6" spans="1:51" ht="15.75" thickBot="1" x14ac:dyDescent="0.3">
      <c r="A6" s="20">
        <f>SUM(A5+1)</f>
        <v>2</v>
      </c>
      <c r="B6" s="78" t="s">
        <v>59</v>
      </c>
      <c r="C6" s="80" t="s">
        <v>8</v>
      </c>
      <c r="D6" s="27">
        <v>1</v>
      </c>
      <c r="E6" s="38">
        <v>3</v>
      </c>
      <c r="F6" s="38">
        <v>23</v>
      </c>
      <c r="G6" s="21">
        <v>1</v>
      </c>
      <c r="H6" s="38">
        <v>2</v>
      </c>
      <c r="I6" s="38">
        <v>14</v>
      </c>
      <c r="J6" s="16">
        <v>1</v>
      </c>
      <c r="K6" s="38">
        <v>3</v>
      </c>
      <c r="L6" s="38">
        <v>31</v>
      </c>
      <c r="M6" s="9">
        <v>1</v>
      </c>
      <c r="N6" s="17">
        <v>3</v>
      </c>
      <c r="O6" s="17">
        <v>20</v>
      </c>
      <c r="P6" s="9">
        <v>1</v>
      </c>
      <c r="Q6" s="138"/>
      <c r="R6" s="138"/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38"/>
      <c r="AA6" s="138"/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>
        <v>1</v>
      </c>
      <c r="AI6" s="17">
        <v>3</v>
      </c>
      <c r="AJ6" s="17">
        <v>31</v>
      </c>
      <c r="AK6" s="9">
        <v>1</v>
      </c>
      <c r="AL6" s="17">
        <v>3</v>
      </c>
      <c r="AM6" s="17">
        <v>29</v>
      </c>
      <c r="AN6" s="9">
        <v>1</v>
      </c>
      <c r="AO6" s="17">
        <v>3</v>
      </c>
      <c r="AP6" s="17">
        <v>26</v>
      </c>
      <c r="AQ6" s="9">
        <v>1</v>
      </c>
      <c r="AR6" s="17">
        <v>3</v>
      </c>
      <c r="AS6" s="17">
        <v>25</v>
      </c>
      <c r="AT6" s="9">
        <v>1</v>
      </c>
      <c r="AU6" s="137"/>
      <c r="AV6" s="137"/>
      <c r="AW6" s="12">
        <f t="shared" si="0"/>
        <v>48</v>
      </c>
      <c r="AX6" s="52">
        <f t="shared" si="1"/>
        <v>274</v>
      </c>
      <c r="AY6" s="53">
        <f t="shared" si="2"/>
        <v>15</v>
      </c>
    </row>
    <row r="7" spans="1:51" ht="15.75" thickBot="1" x14ac:dyDescent="0.3">
      <c r="A7" s="20">
        <f t="shared" ref="A7:A57" si="3">SUM(A6+1)</f>
        <v>3</v>
      </c>
      <c r="B7" s="76" t="s">
        <v>35</v>
      </c>
      <c r="C7" s="77" t="s">
        <v>18</v>
      </c>
      <c r="D7" s="27">
        <v>1</v>
      </c>
      <c r="E7" s="17">
        <v>2</v>
      </c>
      <c r="F7" s="17">
        <v>4</v>
      </c>
      <c r="G7" s="21">
        <v>1</v>
      </c>
      <c r="H7" s="73">
        <v>3</v>
      </c>
      <c r="I7" s="73">
        <v>26</v>
      </c>
      <c r="J7" s="9">
        <v>1</v>
      </c>
      <c r="K7" s="38">
        <v>3</v>
      </c>
      <c r="L7" s="38">
        <v>29</v>
      </c>
      <c r="M7" s="9"/>
      <c r="N7" s="138"/>
      <c r="O7" s="138"/>
      <c r="P7" s="9">
        <v>1</v>
      </c>
      <c r="Q7" s="17">
        <v>2</v>
      </c>
      <c r="R7" s="17">
        <v>21</v>
      </c>
      <c r="S7" s="9">
        <v>1</v>
      </c>
      <c r="T7" s="17">
        <v>3</v>
      </c>
      <c r="U7" s="17">
        <v>15</v>
      </c>
      <c r="V7" s="9">
        <v>1</v>
      </c>
      <c r="W7" s="17">
        <v>3</v>
      </c>
      <c r="X7" s="17">
        <v>29</v>
      </c>
      <c r="Y7" s="15">
        <v>1</v>
      </c>
      <c r="Z7" s="17">
        <v>2</v>
      </c>
      <c r="AA7" s="17">
        <v>14</v>
      </c>
      <c r="AB7" s="9">
        <v>1</v>
      </c>
      <c r="AC7" s="17">
        <v>3</v>
      </c>
      <c r="AD7" s="17">
        <v>20</v>
      </c>
      <c r="AE7" s="9">
        <v>1</v>
      </c>
      <c r="AF7" s="138"/>
      <c r="AG7" s="138"/>
      <c r="AH7" s="9">
        <v>1</v>
      </c>
      <c r="AI7" s="138"/>
      <c r="AJ7" s="138"/>
      <c r="AK7" s="9">
        <v>1</v>
      </c>
      <c r="AL7" s="17">
        <v>2</v>
      </c>
      <c r="AM7" s="17">
        <v>-1</v>
      </c>
      <c r="AN7" s="9">
        <v>1</v>
      </c>
      <c r="AO7" s="17">
        <v>2</v>
      </c>
      <c r="AP7" s="17">
        <v>9</v>
      </c>
      <c r="AQ7" s="9">
        <v>1</v>
      </c>
      <c r="AR7" s="17">
        <v>2</v>
      </c>
      <c r="AS7" s="17">
        <v>6</v>
      </c>
      <c r="AT7" s="9">
        <v>1</v>
      </c>
      <c r="AU7" s="17">
        <v>2</v>
      </c>
      <c r="AV7" s="17">
        <v>4</v>
      </c>
      <c r="AW7" s="12">
        <f t="shared" si="0"/>
        <v>43</v>
      </c>
      <c r="AX7" s="52">
        <f t="shared" si="1"/>
        <v>176</v>
      </c>
      <c r="AY7" s="53">
        <f t="shared" si="2"/>
        <v>14</v>
      </c>
    </row>
    <row r="8" spans="1:51" ht="16.5" thickTop="1" thickBot="1" x14ac:dyDescent="0.3">
      <c r="A8" s="20">
        <f t="shared" si="3"/>
        <v>4</v>
      </c>
      <c r="B8" s="88" t="s">
        <v>21</v>
      </c>
      <c r="C8" s="77" t="s">
        <v>75</v>
      </c>
      <c r="D8" s="27">
        <v>1</v>
      </c>
      <c r="E8" s="17">
        <v>2</v>
      </c>
      <c r="F8" s="17">
        <v>3</v>
      </c>
      <c r="G8" s="21"/>
      <c r="H8" s="139"/>
      <c r="I8" s="139"/>
      <c r="J8" s="16">
        <v>1</v>
      </c>
      <c r="K8" s="38">
        <v>2</v>
      </c>
      <c r="L8" s="38">
        <v>2</v>
      </c>
      <c r="M8" s="9">
        <v>1</v>
      </c>
      <c r="N8" s="17">
        <v>3</v>
      </c>
      <c r="O8" s="17">
        <v>35</v>
      </c>
      <c r="P8" s="9">
        <v>1</v>
      </c>
      <c r="Q8" s="17">
        <v>2</v>
      </c>
      <c r="R8" s="17">
        <v>17</v>
      </c>
      <c r="S8" s="9">
        <v>1</v>
      </c>
      <c r="T8" s="17">
        <v>2</v>
      </c>
      <c r="U8" s="17">
        <v>9</v>
      </c>
      <c r="V8" s="9">
        <v>1</v>
      </c>
      <c r="W8" s="17">
        <v>3</v>
      </c>
      <c r="X8" s="17">
        <v>17</v>
      </c>
      <c r="Y8" s="15">
        <v>1</v>
      </c>
      <c r="Z8" s="17">
        <v>3</v>
      </c>
      <c r="AA8" s="17">
        <v>13</v>
      </c>
      <c r="AB8" s="9">
        <v>1</v>
      </c>
      <c r="AC8" s="17">
        <v>2</v>
      </c>
      <c r="AD8" s="17">
        <v>6</v>
      </c>
      <c r="AE8" s="9">
        <v>1</v>
      </c>
      <c r="AF8" s="138"/>
      <c r="AG8" s="138"/>
      <c r="AH8" s="9">
        <v>1</v>
      </c>
      <c r="AI8" s="17">
        <v>2</v>
      </c>
      <c r="AJ8" s="17">
        <v>8</v>
      </c>
      <c r="AK8" s="9">
        <v>1</v>
      </c>
      <c r="AL8" s="17">
        <v>2</v>
      </c>
      <c r="AM8" s="17">
        <v>13</v>
      </c>
      <c r="AN8" s="9">
        <v>1</v>
      </c>
      <c r="AO8" s="17">
        <v>3</v>
      </c>
      <c r="AP8" s="17">
        <v>24</v>
      </c>
      <c r="AQ8" s="9">
        <v>1</v>
      </c>
      <c r="AR8" s="138"/>
      <c r="AS8" s="138"/>
      <c r="AT8" s="9">
        <v>1</v>
      </c>
      <c r="AU8" s="17">
        <v>3</v>
      </c>
      <c r="AV8" s="17">
        <v>21</v>
      </c>
      <c r="AW8" s="12">
        <f t="shared" si="0"/>
        <v>43</v>
      </c>
      <c r="AX8" s="52">
        <f t="shared" si="1"/>
        <v>168</v>
      </c>
      <c r="AY8" s="53">
        <f t="shared" si="2"/>
        <v>14</v>
      </c>
    </row>
    <row r="9" spans="1:51" ht="16.5" thickTop="1" thickBot="1" x14ac:dyDescent="0.3">
      <c r="A9" s="20">
        <f t="shared" si="3"/>
        <v>5</v>
      </c>
      <c r="B9" s="81" t="s">
        <v>79</v>
      </c>
      <c r="C9" s="75" t="s">
        <v>8</v>
      </c>
      <c r="D9" s="27">
        <v>1</v>
      </c>
      <c r="E9" s="17">
        <v>3</v>
      </c>
      <c r="F9" s="17">
        <v>18</v>
      </c>
      <c r="G9" s="21"/>
      <c r="H9" s="139"/>
      <c r="I9" s="139"/>
      <c r="J9" s="9">
        <v>1</v>
      </c>
      <c r="K9" s="38">
        <v>2</v>
      </c>
      <c r="L9" s="38">
        <v>11</v>
      </c>
      <c r="M9" s="9"/>
      <c r="N9" s="138"/>
      <c r="O9" s="138"/>
      <c r="P9" s="9">
        <v>1</v>
      </c>
      <c r="Q9" s="17">
        <v>2</v>
      </c>
      <c r="R9" s="17">
        <v>12</v>
      </c>
      <c r="S9" s="9">
        <v>1</v>
      </c>
      <c r="T9" s="17">
        <v>3</v>
      </c>
      <c r="U9" s="17">
        <v>17</v>
      </c>
      <c r="V9" s="9">
        <v>1</v>
      </c>
      <c r="W9" s="17">
        <v>2</v>
      </c>
      <c r="X9" s="17">
        <v>9</v>
      </c>
      <c r="Y9" s="15">
        <v>1</v>
      </c>
      <c r="Z9" s="17">
        <v>3</v>
      </c>
      <c r="AA9" s="17">
        <v>10</v>
      </c>
      <c r="AB9" s="9">
        <v>1</v>
      </c>
      <c r="AC9" s="17">
        <v>2</v>
      </c>
      <c r="AD9" s="17">
        <v>8</v>
      </c>
      <c r="AE9" s="9">
        <v>1</v>
      </c>
      <c r="AF9" s="17">
        <v>3</v>
      </c>
      <c r="AG9" s="17">
        <v>35</v>
      </c>
      <c r="AH9" s="9">
        <v>1</v>
      </c>
      <c r="AI9" s="17">
        <v>3</v>
      </c>
      <c r="AJ9" s="17">
        <v>17</v>
      </c>
      <c r="AK9" s="9">
        <v>1</v>
      </c>
      <c r="AL9" s="17">
        <v>2</v>
      </c>
      <c r="AM9" s="17">
        <v>0</v>
      </c>
      <c r="AN9" s="9">
        <v>1</v>
      </c>
      <c r="AO9" s="138"/>
      <c r="AP9" s="138"/>
      <c r="AQ9" s="9">
        <v>1</v>
      </c>
      <c r="AR9" s="17">
        <v>2</v>
      </c>
      <c r="AS9" s="17">
        <v>3</v>
      </c>
      <c r="AT9" s="9">
        <v>1</v>
      </c>
      <c r="AU9" s="17">
        <v>3</v>
      </c>
      <c r="AV9" s="17">
        <v>24</v>
      </c>
      <c r="AW9" s="12">
        <f t="shared" si="0"/>
        <v>43</v>
      </c>
      <c r="AX9" s="52">
        <f t="shared" si="1"/>
        <v>164</v>
      </c>
      <c r="AY9" s="53">
        <f t="shared" si="2"/>
        <v>13</v>
      </c>
    </row>
    <row r="10" spans="1:51" ht="16.5" thickTop="1" thickBot="1" x14ac:dyDescent="0.3">
      <c r="A10" s="20">
        <f t="shared" si="3"/>
        <v>6</v>
      </c>
      <c r="B10" s="74" t="s">
        <v>49</v>
      </c>
      <c r="C10" s="75" t="s">
        <v>15</v>
      </c>
      <c r="D10" s="27">
        <v>1</v>
      </c>
      <c r="E10" s="38">
        <v>3</v>
      </c>
      <c r="F10" s="38">
        <v>18</v>
      </c>
      <c r="G10" s="21"/>
      <c r="H10" s="139"/>
      <c r="I10" s="139"/>
      <c r="J10" s="16">
        <v>1</v>
      </c>
      <c r="K10" s="38">
        <v>2</v>
      </c>
      <c r="L10" s="38">
        <v>11</v>
      </c>
      <c r="M10" s="9"/>
      <c r="N10" s="138"/>
      <c r="O10" s="138"/>
      <c r="P10" s="9">
        <v>1</v>
      </c>
      <c r="Q10" s="17">
        <v>2</v>
      </c>
      <c r="R10" s="17">
        <v>12</v>
      </c>
      <c r="S10" s="9">
        <v>1</v>
      </c>
      <c r="T10" s="17">
        <v>3</v>
      </c>
      <c r="U10" s="17">
        <v>17</v>
      </c>
      <c r="V10" s="9">
        <v>1</v>
      </c>
      <c r="W10" s="17">
        <v>2</v>
      </c>
      <c r="X10" s="17">
        <v>9</v>
      </c>
      <c r="Y10" s="15">
        <v>1</v>
      </c>
      <c r="Z10" s="17">
        <v>3</v>
      </c>
      <c r="AA10" s="17">
        <v>10</v>
      </c>
      <c r="AB10" s="9">
        <v>1</v>
      </c>
      <c r="AC10" s="17">
        <v>2</v>
      </c>
      <c r="AD10" s="17">
        <v>8</v>
      </c>
      <c r="AE10" s="9">
        <v>1</v>
      </c>
      <c r="AF10" s="17">
        <v>3</v>
      </c>
      <c r="AG10" s="17">
        <v>35</v>
      </c>
      <c r="AH10" s="9">
        <v>1</v>
      </c>
      <c r="AI10" s="17">
        <v>3</v>
      </c>
      <c r="AJ10" s="17">
        <v>17</v>
      </c>
      <c r="AK10" s="9">
        <v>1</v>
      </c>
      <c r="AL10" s="17">
        <v>2</v>
      </c>
      <c r="AM10" s="17">
        <v>0</v>
      </c>
      <c r="AN10" s="9">
        <v>1</v>
      </c>
      <c r="AO10" s="138"/>
      <c r="AP10" s="138"/>
      <c r="AQ10" s="9">
        <v>1</v>
      </c>
      <c r="AR10" s="17">
        <v>2</v>
      </c>
      <c r="AS10" s="17">
        <v>3</v>
      </c>
      <c r="AT10" s="9">
        <v>1</v>
      </c>
      <c r="AU10" s="17">
        <v>3</v>
      </c>
      <c r="AV10" s="17">
        <v>24</v>
      </c>
      <c r="AW10" s="12">
        <f t="shared" si="0"/>
        <v>43</v>
      </c>
      <c r="AX10" s="52">
        <f t="shared" si="1"/>
        <v>164</v>
      </c>
      <c r="AY10" s="53">
        <f t="shared" si="2"/>
        <v>13</v>
      </c>
    </row>
    <row r="11" spans="1:51" ht="15.75" thickBot="1" x14ac:dyDescent="0.3">
      <c r="A11" s="20">
        <f t="shared" si="3"/>
        <v>7</v>
      </c>
      <c r="B11" s="81" t="s">
        <v>72</v>
      </c>
      <c r="C11" s="77" t="s">
        <v>18</v>
      </c>
      <c r="D11" s="27">
        <v>1</v>
      </c>
      <c r="E11" s="86">
        <v>2</v>
      </c>
      <c r="F11" s="86">
        <v>15</v>
      </c>
      <c r="G11" s="21">
        <v>1</v>
      </c>
      <c r="H11" s="38">
        <v>3</v>
      </c>
      <c r="I11" s="38">
        <v>21</v>
      </c>
      <c r="J11" s="16">
        <v>1</v>
      </c>
      <c r="K11" s="38">
        <v>2</v>
      </c>
      <c r="L11" s="38">
        <v>20</v>
      </c>
      <c r="M11" s="9">
        <v>1</v>
      </c>
      <c r="N11" s="17">
        <v>3</v>
      </c>
      <c r="O11" s="17">
        <v>30</v>
      </c>
      <c r="P11" s="9">
        <v>1</v>
      </c>
      <c r="Q11" s="17">
        <v>2</v>
      </c>
      <c r="R11" s="17">
        <v>15</v>
      </c>
      <c r="S11" s="9">
        <v>1</v>
      </c>
      <c r="T11" s="17">
        <v>3</v>
      </c>
      <c r="U11" s="17">
        <v>18</v>
      </c>
      <c r="V11" s="9">
        <v>1</v>
      </c>
      <c r="W11" s="17">
        <v>3</v>
      </c>
      <c r="X11" s="17">
        <v>17</v>
      </c>
      <c r="Y11" s="15">
        <v>1</v>
      </c>
      <c r="Z11" s="17">
        <v>2</v>
      </c>
      <c r="AA11" s="17">
        <v>12</v>
      </c>
      <c r="AB11" s="9">
        <v>1</v>
      </c>
      <c r="AC11" s="17">
        <v>3</v>
      </c>
      <c r="AD11" s="17">
        <v>21</v>
      </c>
      <c r="AE11" s="9"/>
      <c r="AF11" s="138"/>
      <c r="AG11" s="138"/>
      <c r="AH11" s="9">
        <v>1</v>
      </c>
      <c r="AI11" s="17">
        <v>2</v>
      </c>
      <c r="AJ11" s="17">
        <v>9</v>
      </c>
      <c r="AK11" s="9">
        <v>1</v>
      </c>
      <c r="AL11" s="17">
        <v>2</v>
      </c>
      <c r="AM11" s="17">
        <v>12</v>
      </c>
      <c r="AN11" s="9"/>
      <c r="AO11" s="138"/>
      <c r="AP11" s="138"/>
      <c r="AQ11" s="9">
        <v>1</v>
      </c>
      <c r="AR11" s="138"/>
      <c r="AS11" s="138"/>
      <c r="AT11" s="9">
        <v>1</v>
      </c>
      <c r="AU11" s="17">
        <v>2</v>
      </c>
      <c r="AV11" s="17">
        <v>12</v>
      </c>
      <c r="AW11" s="12">
        <f t="shared" si="0"/>
        <v>42</v>
      </c>
      <c r="AX11" s="52">
        <f t="shared" si="1"/>
        <v>202</v>
      </c>
      <c r="AY11" s="53">
        <f t="shared" si="2"/>
        <v>13</v>
      </c>
    </row>
    <row r="12" spans="1:51" ht="16.5" thickTop="1" thickBot="1" x14ac:dyDescent="0.3">
      <c r="A12" s="20">
        <f t="shared" si="3"/>
        <v>8</v>
      </c>
      <c r="B12" s="74" t="s">
        <v>14</v>
      </c>
      <c r="C12" s="75" t="s">
        <v>15</v>
      </c>
      <c r="D12" s="27">
        <v>1</v>
      </c>
      <c r="E12" s="17">
        <v>3</v>
      </c>
      <c r="F12" s="17">
        <v>30</v>
      </c>
      <c r="G12" s="21">
        <v>1</v>
      </c>
      <c r="H12" s="38">
        <v>3</v>
      </c>
      <c r="I12" s="38">
        <v>15</v>
      </c>
      <c r="J12" s="16">
        <v>1</v>
      </c>
      <c r="K12" s="38">
        <v>3</v>
      </c>
      <c r="L12" s="38">
        <v>27</v>
      </c>
      <c r="M12" s="9">
        <v>1</v>
      </c>
      <c r="N12" s="17">
        <v>2</v>
      </c>
      <c r="O12" s="17">
        <v>7</v>
      </c>
      <c r="P12" s="9">
        <v>1</v>
      </c>
      <c r="Q12" s="17">
        <v>2</v>
      </c>
      <c r="R12" s="17">
        <v>5</v>
      </c>
      <c r="S12" s="9">
        <v>1</v>
      </c>
      <c r="T12" s="17">
        <v>3</v>
      </c>
      <c r="U12" s="17">
        <v>32</v>
      </c>
      <c r="V12" s="9">
        <v>1</v>
      </c>
      <c r="W12" s="17">
        <v>2</v>
      </c>
      <c r="X12" s="17">
        <v>11</v>
      </c>
      <c r="Y12" s="15"/>
      <c r="Z12" s="138"/>
      <c r="AA12" s="138"/>
      <c r="AB12" s="9">
        <v>1</v>
      </c>
      <c r="AC12" s="138"/>
      <c r="AD12" s="138"/>
      <c r="AE12" s="9">
        <v>1</v>
      </c>
      <c r="AF12" s="17">
        <v>3</v>
      </c>
      <c r="AG12" s="17">
        <v>20</v>
      </c>
      <c r="AH12" s="9"/>
      <c r="AI12" s="138"/>
      <c r="AJ12" s="138"/>
      <c r="AK12" s="9">
        <v>1</v>
      </c>
      <c r="AL12" s="17">
        <v>2</v>
      </c>
      <c r="AM12" s="17">
        <v>5</v>
      </c>
      <c r="AN12" s="9">
        <v>1</v>
      </c>
      <c r="AO12" s="17">
        <v>2</v>
      </c>
      <c r="AP12" s="17">
        <v>3</v>
      </c>
      <c r="AQ12" s="9">
        <v>1</v>
      </c>
      <c r="AR12" s="17">
        <v>2</v>
      </c>
      <c r="AS12" s="17">
        <v>8</v>
      </c>
      <c r="AT12" s="9">
        <v>1</v>
      </c>
      <c r="AU12" s="17">
        <v>2</v>
      </c>
      <c r="AV12" s="17">
        <v>13</v>
      </c>
      <c r="AW12" s="12">
        <f t="shared" si="0"/>
        <v>42</v>
      </c>
      <c r="AX12" s="52">
        <f t="shared" si="1"/>
        <v>176</v>
      </c>
      <c r="AY12" s="53">
        <f t="shared" si="2"/>
        <v>13</v>
      </c>
    </row>
    <row r="13" spans="1:51" ht="15.75" thickBot="1" x14ac:dyDescent="0.3">
      <c r="A13" s="20">
        <f t="shared" si="3"/>
        <v>9</v>
      </c>
      <c r="B13" s="78" t="s">
        <v>20</v>
      </c>
      <c r="C13" s="75" t="s">
        <v>15</v>
      </c>
      <c r="D13" s="27">
        <v>1</v>
      </c>
      <c r="E13" s="17">
        <v>3</v>
      </c>
      <c r="F13" s="17">
        <v>21</v>
      </c>
      <c r="G13" s="21">
        <v>1</v>
      </c>
      <c r="H13" s="73">
        <v>3</v>
      </c>
      <c r="I13" s="73">
        <v>12</v>
      </c>
      <c r="J13" s="9">
        <v>1</v>
      </c>
      <c r="K13" s="139"/>
      <c r="L13" s="139"/>
      <c r="M13" s="9">
        <v>1</v>
      </c>
      <c r="N13" s="138"/>
      <c r="O13" s="138"/>
      <c r="P13" s="9">
        <v>1</v>
      </c>
      <c r="Q13" s="17">
        <v>2</v>
      </c>
      <c r="R13" s="17">
        <v>13</v>
      </c>
      <c r="S13" s="9">
        <v>1</v>
      </c>
      <c r="T13" s="17">
        <v>2</v>
      </c>
      <c r="U13" s="17">
        <v>10</v>
      </c>
      <c r="V13" s="9">
        <v>1</v>
      </c>
      <c r="W13" s="17">
        <v>2</v>
      </c>
      <c r="X13" s="17">
        <v>16</v>
      </c>
      <c r="Y13" s="15">
        <v>1</v>
      </c>
      <c r="Z13" s="17">
        <v>3</v>
      </c>
      <c r="AA13" s="17">
        <v>18</v>
      </c>
      <c r="AB13" s="9">
        <v>1</v>
      </c>
      <c r="AC13" s="17">
        <v>2</v>
      </c>
      <c r="AD13" s="17">
        <v>18</v>
      </c>
      <c r="AE13" s="9">
        <v>1</v>
      </c>
      <c r="AF13" s="17">
        <v>2</v>
      </c>
      <c r="AG13" s="17">
        <v>18</v>
      </c>
      <c r="AH13" s="9">
        <v>1</v>
      </c>
      <c r="AI13" s="138"/>
      <c r="AJ13" s="138"/>
      <c r="AK13" s="9">
        <v>1</v>
      </c>
      <c r="AL13" s="17">
        <v>2</v>
      </c>
      <c r="AM13" s="17">
        <v>8</v>
      </c>
      <c r="AN13" s="9">
        <v>1</v>
      </c>
      <c r="AO13" s="34">
        <v>3</v>
      </c>
      <c r="AP13" s="34">
        <v>25</v>
      </c>
      <c r="AQ13" s="30">
        <v>1</v>
      </c>
      <c r="AR13" s="34">
        <v>2</v>
      </c>
      <c r="AS13" s="34">
        <v>9</v>
      </c>
      <c r="AT13" s="30">
        <v>1</v>
      </c>
      <c r="AU13" s="34">
        <v>1</v>
      </c>
      <c r="AV13" s="34">
        <v>-1</v>
      </c>
      <c r="AW13" s="12">
        <f t="shared" si="0"/>
        <v>42</v>
      </c>
      <c r="AX13" s="52">
        <f t="shared" si="1"/>
        <v>167</v>
      </c>
      <c r="AY13" s="53">
        <f t="shared" si="2"/>
        <v>15</v>
      </c>
    </row>
    <row r="14" spans="1:51" ht="15.75" thickBot="1" x14ac:dyDescent="0.3">
      <c r="A14" s="20">
        <f t="shared" si="3"/>
        <v>10</v>
      </c>
      <c r="B14" s="76" t="s">
        <v>44</v>
      </c>
      <c r="C14" s="77" t="s">
        <v>18</v>
      </c>
      <c r="D14" s="27">
        <v>1</v>
      </c>
      <c r="E14" s="17">
        <v>3</v>
      </c>
      <c r="F14" s="17">
        <v>21</v>
      </c>
      <c r="G14" s="21">
        <v>1</v>
      </c>
      <c r="H14" s="38">
        <v>3</v>
      </c>
      <c r="I14" s="38">
        <v>12</v>
      </c>
      <c r="J14" s="16">
        <v>1</v>
      </c>
      <c r="K14" s="139"/>
      <c r="L14" s="139"/>
      <c r="M14" s="9">
        <v>1</v>
      </c>
      <c r="N14" s="138"/>
      <c r="O14" s="138"/>
      <c r="P14" s="9">
        <v>1</v>
      </c>
      <c r="Q14" s="17">
        <v>2</v>
      </c>
      <c r="R14" s="17">
        <v>13</v>
      </c>
      <c r="S14" s="9">
        <v>1</v>
      </c>
      <c r="T14" s="17">
        <v>2</v>
      </c>
      <c r="U14" s="17">
        <v>10</v>
      </c>
      <c r="V14" s="9">
        <v>1</v>
      </c>
      <c r="W14" s="17">
        <v>2</v>
      </c>
      <c r="X14" s="17">
        <v>16</v>
      </c>
      <c r="Y14" s="15">
        <v>1</v>
      </c>
      <c r="Z14" s="17">
        <v>3</v>
      </c>
      <c r="AA14" s="17">
        <v>18</v>
      </c>
      <c r="AB14" s="9">
        <v>1</v>
      </c>
      <c r="AC14" s="17">
        <v>2</v>
      </c>
      <c r="AD14" s="17">
        <v>18</v>
      </c>
      <c r="AE14" s="9">
        <v>1</v>
      </c>
      <c r="AF14" s="17">
        <v>2</v>
      </c>
      <c r="AG14" s="17">
        <v>18</v>
      </c>
      <c r="AH14" s="9">
        <v>1</v>
      </c>
      <c r="AI14" s="138"/>
      <c r="AJ14" s="138"/>
      <c r="AK14" s="9">
        <v>1</v>
      </c>
      <c r="AL14" s="17">
        <v>2</v>
      </c>
      <c r="AM14" s="17">
        <v>8</v>
      </c>
      <c r="AN14" s="9">
        <v>1</v>
      </c>
      <c r="AO14" s="17">
        <v>3</v>
      </c>
      <c r="AP14" s="17">
        <v>25</v>
      </c>
      <c r="AQ14" s="9">
        <v>1</v>
      </c>
      <c r="AR14" s="17">
        <v>2</v>
      </c>
      <c r="AS14" s="17">
        <v>9</v>
      </c>
      <c r="AT14" s="9">
        <v>1</v>
      </c>
      <c r="AU14" s="17">
        <v>1</v>
      </c>
      <c r="AV14" s="17">
        <v>-1</v>
      </c>
      <c r="AW14" s="12">
        <f t="shared" si="0"/>
        <v>42</v>
      </c>
      <c r="AX14" s="52">
        <f t="shared" si="1"/>
        <v>167</v>
      </c>
      <c r="AY14" s="53">
        <f t="shared" si="2"/>
        <v>15</v>
      </c>
    </row>
    <row r="15" spans="1:51" ht="16.5" thickTop="1" thickBot="1" x14ac:dyDescent="0.3">
      <c r="A15" s="20">
        <f t="shared" si="3"/>
        <v>11</v>
      </c>
      <c r="B15" s="78" t="s">
        <v>22</v>
      </c>
      <c r="C15" s="80"/>
      <c r="D15" s="27">
        <v>1</v>
      </c>
      <c r="E15" s="38">
        <v>2</v>
      </c>
      <c r="F15" s="38">
        <v>10</v>
      </c>
      <c r="G15" s="21">
        <v>1</v>
      </c>
      <c r="H15" s="38">
        <v>2</v>
      </c>
      <c r="I15" s="38">
        <v>9</v>
      </c>
      <c r="J15" s="16">
        <v>1</v>
      </c>
      <c r="K15" s="38">
        <v>3</v>
      </c>
      <c r="L15" s="38">
        <v>12</v>
      </c>
      <c r="M15" s="9">
        <v>1</v>
      </c>
      <c r="N15" s="17">
        <v>2</v>
      </c>
      <c r="O15" s="17">
        <v>15</v>
      </c>
      <c r="P15" s="9">
        <v>1</v>
      </c>
      <c r="Q15" s="138"/>
      <c r="R15" s="138"/>
      <c r="S15" s="9">
        <v>1</v>
      </c>
      <c r="T15" s="17">
        <v>2</v>
      </c>
      <c r="U15" s="17">
        <v>0</v>
      </c>
      <c r="V15" s="9">
        <v>1</v>
      </c>
      <c r="W15" s="17">
        <v>2</v>
      </c>
      <c r="X15" s="17">
        <v>13</v>
      </c>
      <c r="Y15" s="15">
        <v>1</v>
      </c>
      <c r="Z15" s="17">
        <v>2</v>
      </c>
      <c r="AA15" s="17">
        <v>3</v>
      </c>
      <c r="AB15" s="9">
        <v>1</v>
      </c>
      <c r="AC15" s="17">
        <v>3</v>
      </c>
      <c r="AD15" s="17">
        <v>17</v>
      </c>
      <c r="AE15" s="9">
        <v>1</v>
      </c>
      <c r="AF15" s="17">
        <v>3</v>
      </c>
      <c r="AG15" s="17">
        <v>25</v>
      </c>
      <c r="AH15" s="9">
        <v>1</v>
      </c>
      <c r="AI15" s="17">
        <v>1</v>
      </c>
      <c r="AJ15" s="17">
        <v>8</v>
      </c>
      <c r="AK15" s="9">
        <v>1</v>
      </c>
      <c r="AL15" s="138"/>
      <c r="AM15" s="138"/>
      <c r="AN15" s="9">
        <v>1</v>
      </c>
      <c r="AO15" s="138"/>
      <c r="AP15" s="138"/>
      <c r="AQ15" s="9">
        <v>1</v>
      </c>
      <c r="AR15" s="17">
        <v>2</v>
      </c>
      <c r="AS15" s="17">
        <v>12</v>
      </c>
      <c r="AT15" s="9">
        <v>1</v>
      </c>
      <c r="AU15" s="17">
        <v>2</v>
      </c>
      <c r="AV15" s="17">
        <v>3</v>
      </c>
      <c r="AW15" s="12">
        <f t="shared" si="0"/>
        <v>41</v>
      </c>
      <c r="AX15" s="52">
        <f t="shared" si="1"/>
        <v>127</v>
      </c>
      <c r="AY15" s="53">
        <f t="shared" si="2"/>
        <v>15</v>
      </c>
    </row>
    <row r="16" spans="1:51" ht="15.75" thickBot="1" x14ac:dyDescent="0.3">
      <c r="A16" s="20">
        <f t="shared" si="3"/>
        <v>12</v>
      </c>
      <c r="B16" s="74" t="s">
        <v>47</v>
      </c>
      <c r="C16" s="75" t="s">
        <v>18</v>
      </c>
      <c r="D16" s="27">
        <v>1</v>
      </c>
      <c r="E16" s="140"/>
      <c r="F16" s="140"/>
      <c r="G16" s="21">
        <v>1</v>
      </c>
      <c r="H16" s="38">
        <v>3</v>
      </c>
      <c r="I16" s="38">
        <v>17</v>
      </c>
      <c r="J16" s="16">
        <v>1</v>
      </c>
      <c r="K16" s="38">
        <v>2</v>
      </c>
      <c r="L16" s="38">
        <v>-5</v>
      </c>
      <c r="M16" s="9">
        <v>1</v>
      </c>
      <c r="N16" s="17">
        <v>2</v>
      </c>
      <c r="O16" s="17">
        <v>12</v>
      </c>
      <c r="P16" s="9">
        <v>1</v>
      </c>
      <c r="Q16" s="138"/>
      <c r="R16" s="138"/>
      <c r="S16" s="9">
        <v>1</v>
      </c>
      <c r="T16" s="17">
        <v>2</v>
      </c>
      <c r="U16" s="17">
        <v>9</v>
      </c>
      <c r="V16" s="9">
        <v>1</v>
      </c>
      <c r="W16" s="17">
        <v>2</v>
      </c>
      <c r="X16" s="17">
        <v>14</v>
      </c>
      <c r="Y16" s="15">
        <v>1</v>
      </c>
      <c r="Z16" s="17">
        <v>2</v>
      </c>
      <c r="AA16" s="17">
        <v>16</v>
      </c>
      <c r="AB16" s="9">
        <v>1</v>
      </c>
      <c r="AC16" s="17">
        <v>2</v>
      </c>
      <c r="AD16" s="17">
        <v>-1</v>
      </c>
      <c r="AE16" s="9">
        <v>1</v>
      </c>
      <c r="AF16" s="17">
        <v>3</v>
      </c>
      <c r="AG16" s="17">
        <v>14</v>
      </c>
      <c r="AH16" s="9"/>
      <c r="AI16" s="138"/>
      <c r="AJ16" s="138"/>
      <c r="AK16" s="9">
        <v>1</v>
      </c>
      <c r="AL16" s="17">
        <v>2</v>
      </c>
      <c r="AM16" s="17">
        <v>9</v>
      </c>
      <c r="AN16" s="9">
        <v>1</v>
      </c>
      <c r="AO16" s="17">
        <v>2</v>
      </c>
      <c r="AP16" s="17">
        <v>9</v>
      </c>
      <c r="AQ16" s="9">
        <v>1</v>
      </c>
      <c r="AR16" s="17">
        <v>2</v>
      </c>
      <c r="AS16" s="17">
        <v>6</v>
      </c>
      <c r="AT16" s="9">
        <v>1</v>
      </c>
      <c r="AU16" s="17">
        <v>3</v>
      </c>
      <c r="AV16" s="17">
        <v>19</v>
      </c>
      <c r="AW16" s="12">
        <f t="shared" si="0"/>
        <v>41</v>
      </c>
      <c r="AX16" s="52">
        <f t="shared" si="1"/>
        <v>119</v>
      </c>
      <c r="AY16" s="53">
        <f t="shared" si="2"/>
        <v>14</v>
      </c>
    </row>
    <row r="17" spans="1:51" ht="15.75" thickBot="1" x14ac:dyDescent="0.3">
      <c r="A17" s="20">
        <f t="shared" si="3"/>
        <v>13</v>
      </c>
      <c r="B17" s="81" t="s">
        <v>68</v>
      </c>
      <c r="C17" s="77" t="s">
        <v>18</v>
      </c>
      <c r="D17" s="27">
        <v>1</v>
      </c>
      <c r="E17" s="17">
        <v>2</v>
      </c>
      <c r="F17" s="17">
        <v>4</v>
      </c>
      <c r="G17" s="7">
        <v>1</v>
      </c>
      <c r="H17" s="139"/>
      <c r="I17" s="139"/>
      <c r="J17" s="16">
        <v>1</v>
      </c>
      <c r="K17" s="139"/>
      <c r="L17" s="139"/>
      <c r="M17" s="9">
        <v>1</v>
      </c>
      <c r="N17" s="17">
        <v>2</v>
      </c>
      <c r="O17" s="17">
        <v>-1</v>
      </c>
      <c r="P17" s="9">
        <v>1</v>
      </c>
      <c r="Q17" s="17">
        <v>2</v>
      </c>
      <c r="R17" s="17">
        <v>8</v>
      </c>
      <c r="S17" s="9">
        <v>1</v>
      </c>
      <c r="T17" s="17">
        <v>2</v>
      </c>
      <c r="U17" s="17">
        <v>6</v>
      </c>
      <c r="V17" s="9">
        <v>1</v>
      </c>
      <c r="W17" s="17">
        <v>2</v>
      </c>
      <c r="X17" s="17">
        <v>1</v>
      </c>
      <c r="Y17" s="15">
        <v>1</v>
      </c>
      <c r="Z17" s="17">
        <v>2</v>
      </c>
      <c r="AA17" s="17">
        <v>5</v>
      </c>
      <c r="AB17" s="9">
        <v>1</v>
      </c>
      <c r="AC17" s="17">
        <v>2</v>
      </c>
      <c r="AD17" s="17">
        <v>0</v>
      </c>
      <c r="AE17" s="9">
        <v>1</v>
      </c>
      <c r="AF17" s="17">
        <v>2</v>
      </c>
      <c r="AG17" s="17">
        <v>12</v>
      </c>
      <c r="AH17" s="9">
        <v>1</v>
      </c>
      <c r="AI17" s="17">
        <v>2</v>
      </c>
      <c r="AJ17" s="17">
        <v>2</v>
      </c>
      <c r="AK17" s="9">
        <v>1</v>
      </c>
      <c r="AL17" s="17">
        <v>2</v>
      </c>
      <c r="AM17" s="17">
        <v>9</v>
      </c>
      <c r="AN17" s="9">
        <v>1</v>
      </c>
      <c r="AO17" s="138"/>
      <c r="AP17" s="138"/>
      <c r="AQ17" s="9">
        <v>1</v>
      </c>
      <c r="AR17" s="17">
        <v>2</v>
      </c>
      <c r="AS17" s="17">
        <v>8</v>
      </c>
      <c r="AT17" s="9">
        <v>1</v>
      </c>
      <c r="AU17" s="17">
        <v>3</v>
      </c>
      <c r="AV17" s="17">
        <v>21</v>
      </c>
      <c r="AW17" s="12">
        <f t="shared" si="0"/>
        <v>40</v>
      </c>
      <c r="AX17" s="52">
        <f t="shared" si="1"/>
        <v>75</v>
      </c>
      <c r="AY17" s="53">
        <f t="shared" si="2"/>
        <v>15</v>
      </c>
    </row>
    <row r="18" spans="1:51" ht="16.5" thickTop="1" thickBot="1" x14ac:dyDescent="0.3">
      <c r="A18" s="20">
        <f t="shared" si="3"/>
        <v>14</v>
      </c>
      <c r="B18" s="88" t="s">
        <v>71</v>
      </c>
      <c r="C18" s="75"/>
      <c r="D18" s="27">
        <v>1</v>
      </c>
      <c r="E18" s="17">
        <v>2</v>
      </c>
      <c r="F18" s="17">
        <v>10</v>
      </c>
      <c r="G18" s="21">
        <v>1</v>
      </c>
      <c r="H18" s="38">
        <v>2</v>
      </c>
      <c r="I18" s="38">
        <v>9</v>
      </c>
      <c r="J18" s="16">
        <v>1</v>
      </c>
      <c r="K18" s="38">
        <v>3</v>
      </c>
      <c r="L18" s="38">
        <v>12</v>
      </c>
      <c r="M18" s="9">
        <v>1</v>
      </c>
      <c r="N18" s="17">
        <v>2</v>
      </c>
      <c r="O18" s="17">
        <v>15</v>
      </c>
      <c r="P18" s="9">
        <v>1</v>
      </c>
      <c r="Q18" s="138"/>
      <c r="R18" s="138"/>
      <c r="S18" s="9">
        <v>1</v>
      </c>
      <c r="T18" s="17">
        <v>2</v>
      </c>
      <c r="U18" s="17">
        <v>0</v>
      </c>
      <c r="V18" s="9">
        <v>1</v>
      </c>
      <c r="W18" s="17">
        <v>2</v>
      </c>
      <c r="X18" s="17">
        <v>13</v>
      </c>
      <c r="Y18" s="15">
        <v>1</v>
      </c>
      <c r="Z18" s="17">
        <v>2</v>
      </c>
      <c r="AA18" s="17">
        <v>3</v>
      </c>
      <c r="AB18" s="9">
        <v>1</v>
      </c>
      <c r="AC18" s="17">
        <v>3</v>
      </c>
      <c r="AD18" s="17">
        <v>17</v>
      </c>
      <c r="AE18" s="9">
        <v>1</v>
      </c>
      <c r="AF18" s="17">
        <v>3</v>
      </c>
      <c r="AG18" s="17">
        <v>25</v>
      </c>
      <c r="AH18" s="9">
        <v>1</v>
      </c>
      <c r="AI18" s="17">
        <v>1</v>
      </c>
      <c r="AJ18" s="17">
        <v>8</v>
      </c>
      <c r="AK18" s="9"/>
      <c r="AL18" s="138"/>
      <c r="AM18" s="138"/>
      <c r="AN18" s="9"/>
      <c r="AO18" s="138"/>
      <c r="AP18" s="138"/>
      <c r="AQ18" s="9">
        <v>1</v>
      </c>
      <c r="AR18" s="17">
        <v>2</v>
      </c>
      <c r="AS18" s="17">
        <v>12</v>
      </c>
      <c r="AT18" s="9">
        <v>1</v>
      </c>
      <c r="AU18" s="17">
        <v>2</v>
      </c>
      <c r="AV18" s="17">
        <v>3</v>
      </c>
      <c r="AW18" s="12">
        <f t="shared" si="0"/>
        <v>39</v>
      </c>
      <c r="AX18" s="52">
        <f t="shared" si="1"/>
        <v>127</v>
      </c>
      <c r="AY18" s="53">
        <f t="shared" si="2"/>
        <v>13</v>
      </c>
    </row>
    <row r="19" spans="1:51" ht="15.75" thickBot="1" x14ac:dyDescent="0.3">
      <c r="A19" s="20">
        <f t="shared" si="3"/>
        <v>15</v>
      </c>
      <c r="B19" s="78" t="s">
        <v>31</v>
      </c>
      <c r="C19" s="80" t="s">
        <v>18</v>
      </c>
      <c r="D19" s="27">
        <v>1</v>
      </c>
      <c r="E19" s="139"/>
      <c r="F19" s="139"/>
      <c r="G19" s="21">
        <v>1</v>
      </c>
      <c r="H19" s="38">
        <v>3</v>
      </c>
      <c r="I19" s="38">
        <v>17</v>
      </c>
      <c r="J19" s="16">
        <v>1</v>
      </c>
      <c r="K19" s="38">
        <v>2</v>
      </c>
      <c r="L19" s="38">
        <v>-5</v>
      </c>
      <c r="M19" s="9">
        <v>1</v>
      </c>
      <c r="N19" s="17">
        <v>2</v>
      </c>
      <c r="O19" s="17">
        <v>12</v>
      </c>
      <c r="P19" s="9">
        <v>1</v>
      </c>
      <c r="Q19" s="17">
        <v>1</v>
      </c>
      <c r="R19" s="17">
        <v>6</v>
      </c>
      <c r="S19" s="9">
        <v>1</v>
      </c>
      <c r="T19" s="17">
        <v>2</v>
      </c>
      <c r="U19" s="17">
        <v>9</v>
      </c>
      <c r="V19" s="9">
        <v>1</v>
      </c>
      <c r="W19" s="17">
        <v>2</v>
      </c>
      <c r="X19" s="17">
        <v>14</v>
      </c>
      <c r="Y19" s="15"/>
      <c r="Z19" s="138"/>
      <c r="AA19" s="138"/>
      <c r="AB19" s="9">
        <v>1</v>
      </c>
      <c r="AC19" s="17">
        <v>2</v>
      </c>
      <c r="AD19" s="17">
        <v>-1</v>
      </c>
      <c r="AE19" s="9">
        <v>1</v>
      </c>
      <c r="AF19" s="17">
        <v>3</v>
      </c>
      <c r="AG19" s="17">
        <v>14</v>
      </c>
      <c r="AH19" s="9"/>
      <c r="AI19" s="138"/>
      <c r="AJ19" s="138"/>
      <c r="AK19" s="9">
        <v>1</v>
      </c>
      <c r="AL19" s="17">
        <v>2</v>
      </c>
      <c r="AM19" s="17">
        <v>9</v>
      </c>
      <c r="AN19" s="9">
        <v>1</v>
      </c>
      <c r="AO19" s="17">
        <v>2</v>
      </c>
      <c r="AP19" s="17">
        <v>9</v>
      </c>
      <c r="AQ19" s="9">
        <v>1</v>
      </c>
      <c r="AR19" s="17">
        <v>2</v>
      </c>
      <c r="AS19" s="17">
        <v>6</v>
      </c>
      <c r="AT19" s="9">
        <v>1</v>
      </c>
      <c r="AU19" s="17">
        <v>3</v>
      </c>
      <c r="AV19" s="17">
        <v>19</v>
      </c>
      <c r="AW19" s="12">
        <f t="shared" si="0"/>
        <v>39</v>
      </c>
      <c r="AX19" s="52">
        <f t="shared" si="1"/>
        <v>109</v>
      </c>
      <c r="AY19" s="53">
        <f t="shared" si="2"/>
        <v>13</v>
      </c>
    </row>
    <row r="20" spans="1:51" ht="15.75" thickBot="1" x14ac:dyDescent="0.3">
      <c r="A20" s="20">
        <f t="shared" si="3"/>
        <v>16</v>
      </c>
      <c r="B20" s="78" t="s">
        <v>53</v>
      </c>
      <c r="C20" s="80" t="s">
        <v>37</v>
      </c>
      <c r="D20" s="27">
        <v>1</v>
      </c>
      <c r="E20" s="38">
        <v>1</v>
      </c>
      <c r="F20" s="38">
        <v>-2</v>
      </c>
      <c r="G20" s="21">
        <v>1</v>
      </c>
      <c r="H20" s="38">
        <v>2</v>
      </c>
      <c r="I20" s="38">
        <v>5</v>
      </c>
      <c r="J20" s="16">
        <v>1</v>
      </c>
      <c r="K20" s="38">
        <v>2</v>
      </c>
      <c r="L20" s="38">
        <v>16</v>
      </c>
      <c r="M20" s="9">
        <v>1</v>
      </c>
      <c r="N20" s="17">
        <v>2</v>
      </c>
      <c r="O20" s="17">
        <v>17</v>
      </c>
      <c r="P20" s="9">
        <v>1</v>
      </c>
      <c r="Q20" s="17">
        <v>1</v>
      </c>
      <c r="R20" s="17">
        <v>6</v>
      </c>
      <c r="S20" s="9">
        <v>1</v>
      </c>
      <c r="T20" s="17">
        <v>3</v>
      </c>
      <c r="U20" s="17">
        <v>32</v>
      </c>
      <c r="V20" s="9"/>
      <c r="W20" s="138"/>
      <c r="X20" s="138"/>
      <c r="Y20" s="15">
        <v>1</v>
      </c>
      <c r="Z20" s="17">
        <v>2</v>
      </c>
      <c r="AA20" s="17">
        <v>16</v>
      </c>
      <c r="AB20" s="9">
        <v>1</v>
      </c>
      <c r="AC20" s="138"/>
      <c r="AD20" s="138"/>
      <c r="AE20" s="9">
        <v>1</v>
      </c>
      <c r="AF20" s="138"/>
      <c r="AG20" s="138"/>
      <c r="AH20" s="9">
        <v>1</v>
      </c>
      <c r="AI20" s="17">
        <v>2</v>
      </c>
      <c r="AJ20" s="17">
        <v>8</v>
      </c>
      <c r="AK20" s="9">
        <v>1</v>
      </c>
      <c r="AL20" s="17">
        <v>2</v>
      </c>
      <c r="AM20" s="17">
        <v>12</v>
      </c>
      <c r="AN20" s="9">
        <v>1</v>
      </c>
      <c r="AO20" s="17">
        <v>3</v>
      </c>
      <c r="AP20" s="17">
        <v>20</v>
      </c>
      <c r="AQ20" s="9">
        <v>1</v>
      </c>
      <c r="AR20" s="17">
        <v>3</v>
      </c>
      <c r="AS20" s="17">
        <v>24</v>
      </c>
      <c r="AT20" s="9">
        <v>1</v>
      </c>
      <c r="AU20" s="17">
        <v>1</v>
      </c>
      <c r="AV20" s="17">
        <v>0</v>
      </c>
      <c r="AW20" s="12">
        <f t="shared" si="0"/>
        <v>38</v>
      </c>
      <c r="AX20" s="52">
        <f t="shared" si="1"/>
        <v>154</v>
      </c>
      <c r="AY20" s="53">
        <f t="shared" si="2"/>
        <v>14</v>
      </c>
    </row>
    <row r="21" spans="1:51" ht="15.75" thickBot="1" x14ac:dyDescent="0.3">
      <c r="A21" s="20">
        <f t="shared" si="3"/>
        <v>17</v>
      </c>
      <c r="B21" s="74" t="s">
        <v>43</v>
      </c>
      <c r="C21" s="75" t="s">
        <v>18</v>
      </c>
      <c r="D21" s="27">
        <v>1</v>
      </c>
      <c r="E21" s="38">
        <v>2</v>
      </c>
      <c r="F21" s="38">
        <v>15</v>
      </c>
      <c r="G21" s="21">
        <v>1</v>
      </c>
      <c r="H21" s="38">
        <v>3</v>
      </c>
      <c r="I21" s="38">
        <v>21</v>
      </c>
      <c r="J21" s="16">
        <v>1</v>
      </c>
      <c r="K21" s="38">
        <v>2</v>
      </c>
      <c r="L21" s="38">
        <v>20</v>
      </c>
      <c r="M21" s="9">
        <v>1</v>
      </c>
      <c r="N21" s="17">
        <v>3</v>
      </c>
      <c r="O21" s="17">
        <v>30</v>
      </c>
      <c r="P21" s="9"/>
      <c r="Q21" s="138"/>
      <c r="R21" s="138"/>
      <c r="S21" s="9">
        <v>1</v>
      </c>
      <c r="T21" s="17">
        <v>3</v>
      </c>
      <c r="U21" s="17">
        <v>18</v>
      </c>
      <c r="V21" s="9">
        <v>1</v>
      </c>
      <c r="W21" s="17">
        <v>3</v>
      </c>
      <c r="X21" s="17">
        <v>17</v>
      </c>
      <c r="Y21" s="15">
        <v>1</v>
      </c>
      <c r="Z21" s="17">
        <v>2</v>
      </c>
      <c r="AA21" s="17">
        <v>12</v>
      </c>
      <c r="AB21" s="9"/>
      <c r="AC21" s="138"/>
      <c r="AD21" s="138"/>
      <c r="AE21" s="9">
        <v>1</v>
      </c>
      <c r="AF21" s="17">
        <v>1</v>
      </c>
      <c r="AG21" s="17">
        <v>-2</v>
      </c>
      <c r="AH21" s="9"/>
      <c r="AI21" s="138"/>
      <c r="AJ21" s="138"/>
      <c r="AK21" s="9">
        <v>1</v>
      </c>
      <c r="AL21" s="17">
        <v>2</v>
      </c>
      <c r="AM21" s="17">
        <v>12</v>
      </c>
      <c r="AN21" s="9">
        <v>1</v>
      </c>
      <c r="AO21" s="17">
        <v>2</v>
      </c>
      <c r="AP21" s="17">
        <v>7</v>
      </c>
      <c r="AQ21" s="9">
        <v>1</v>
      </c>
      <c r="AR21" s="17">
        <v>1</v>
      </c>
      <c r="AS21" s="17">
        <v>-11</v>
      </c>
      <c r="AT21" s="9">
        <v>1</v>
      </c>
      <c r="AU21" s="17">
        <v>2</v>
      </c>
      <c r="AV21" s="17">
        <v>12</v>
      </c>
      <c r="AW21" s="12">
        <f t="shared" si="0"/>
        <v>38</v>
      </c>
      <c r="AX21" s="52">
        <f t="shared" si="1"/>
        <v>151</v>
      </c>
      <c r="AY21" s="53">
        <f t="shared" si="2"/>
        <v>12</v>
      </c>
    </row>
    <row r="22" spans="1:51" ht="15.75" thickBot="1" x14ac:dyDescent="0.3">
      <c r="A22" s="20">
        <f t="shared" si="3"/>
        <v>18</v>
      </c>
      <c r="B22" s="81" t="s">
        <v>69</v>
      </c>
      <c r="C22" s="77" t="s">
        <v>18</v>
      </c>
      <c r="D22" s="27"/>
      <c r="E22" s="139"/>
      <c r="F22" s="139"/>
      <c r="G22" s="21">
        <v>1</v>
      </c>
      <c r="H22" s="139"/>
      <c r="I22" s="139"/>
      <c r="J22" s="16">
        <v>1</v>
      </c>
      <c r="K22" s="38">
        <v>1</v>
      </c>
      <c r="L22" s="38">
        <v>0</v>
      </c>
      <c r="M22" s="9">
        <v>1</v>
      </c>
      <c r="N22" s="17">
        <v>2</v>
      </c>
      <c r="O22" s="17">
        <v>-1</v>
      </c>
      <c r="P22" s="9">
        <v>1</v>
      </c>
      <c r="Q22" s="17">
        <v>2</v>
      </c>
      <c r="R22" s="17">
        <v>8</v>
      </c>
      <c r="S22" s="9">
        <v>1</v>
      </c>
      <c r="T22" s="17">
        <v>2</v>
      </c>
      <c r="U22" s="17">
        <v>6</v>
      </c>
      <c r="V22" s="9">
        <v>1</v>
      </c>
      <c r="W22" s="17">
        <v>2</v>
      </c>
      <c r="X22" s="17">
        <v>1</v>
      </c>
      <c r="Y22" s="15">
        <v>1</v>
      </c>
      <c r="Z22" s="17">
        <v>2</v>
      </c>
      <c r="AA22" s="17">
        <v>5</v>
      </c>
      <c r="AB22" s="9">
        <v>1</v>
      </c>
      <c r="AC22" s="17">
        <v>2</v>
      </c>
      <c r="AD22" s="17">
        <v>0</v>
      </c>
      <c r="AE22" s="9">
        <v>1</v>
      </c>
      <c r="AF22" s="17">
        <v>2</v>
      </c>
      <c r="AG22" s="17">
        <v>12</v>
      </c>
      <c r="AH22" s="9">
        <v>1</v>
      </c>
      <c r="AI22" s="17">
        <v>2</v>
      </c>
      <c r="AJ22" s="17">
        <v>2</v>
      </c>
      <c r="AK22" s="9">
        <v>1</v>
      </c>
      <c r="AL22" s="17">
        <v>2</v>
      </c>
      <c r="AM22" s="17">
        <v>9</v>
      </c>
      <c r="AN22" s="9">
        <v>1</v>
      </c>
      <c r="AO22" s="138"/>
      <c r="AP22" s="138"/>
      <c r="AQ22" s="9">
        <v>1</v>
      </c>
      <c r="AR22" s="17">
        <v>2</v>
      </c>
      <c r="AS22" s="17">
        <v>8</v>
      </c>
      <c r="AT22" s="9">
        <v>1</v>
      </c>
      <c r="AU22" s="17">
        <v>3</v>
      </c>
      <c r="AV22" s="17">
        <v>21</v>
      </c>
      <c r="AW22" s="12">
        <f t="shared" si="0"/>
        <v>38</v>
      </c>
      <c r="AX22" s="52">
        <f t="shared" si="1"/>
        <v>71</v>
      </c>
      <c r="AY22" s="53">
        <f t="shared" si="2"/>
        <v>14</v>
      </c>
    </row>
    <row r="23" spans="1:51" ht="16.5" thickTop="1" thickBot="1" x14ac:dyDescent="0.3">
      <c r="A23" s="20">
        <f t="shared" si="3"/>
        <v>19</v>
      </c>
      <c r="B23" s="78" t="s">
        <v>32</v>
      </c>
      <c r="C23" s="75" t="s">
        <v>15</v>
      </c>
      <c r="D23" s="27">
        <v>1</v>
      </c>
      <c r="E23" s="38">
        <v>2</v>
      </c>
      <c r="F23" s="38">
        <v>8</v>
      </c>
      <c r="G23" s="21">
        <v>1</v>
      </c>
      <c r="H23" s="38">
        <v>2</v>
      </c>
      <c r="I23" s="38">
        <v>10</v>
      </c>
      <c r="J23" s="16">
        <v>1</v>
      </c>
      <c r="K23" s="38">
        <v>2</v>
      </c>
      <c r="L23" s="38">
        <v>13</v>
      </c>
      <c r="M23" s="9">
        <v>1</v>
      </c>
      <c r="N23" s="138">
        <v>0</v>
      </c>
      <c r="O23" s="138">
        <v>-28</v>
      </c>
      <c r="P23" s="9">
        <v>1</v>
      </c>
      <c r="Q23" s="17">
        <v>1</v>
      </c>
      <c r="R23" s="17">
        <v>-6</v>
      </c>
      <c r="S23" s="9">
        <v>1</v>
      </c>
      <c r="T23" s="17">
        <v>1</v>
      </c>
      <c r="U23" s="17">
        <v>-4</v>
      </c>
      <c r="V23" s="9">
        <v>1</v>
      </c>
      <c r="W23" s="17">
        <v>2</v>
      </c>
      <c r="X23" s="17">
        <v>4</v>
      </c>
      <c r="Y23" s="15">
        <v>1</v>
      </c>
      <c r="Z23" s="17">
        <v>2</v>
      </c>
      <c r="AA23" s="17">
        <v>5</v>
      </c>
      <c r="AB23" s="9">
        <v>1</v>
      </c>
      <c r="AC23" s="138"/>
      <c r="AD23" s="138"/>
      <c r="AE23" s="9">
        <v>1</v>
      </c>
      <c r="AF23" s="138"/>
      <c r="AG23" s="138"/>
      <c r="AH23" s="9">
        <v>1</v>
      </c>
      <c r="AI23" s="17">
        <v>2</v>
      </c>
      <c r="AJ23" s="17">
        <v>7</v>
      </c>
      <c r="AK23" s="9">
        <v>1</v>
      </c>
      <c r="AL23" s="17">
        <v>3</v>
      </c>
      <c r="AM23" s="17">
        <v>19</v>
      </c>
      <c r="AN23" s="9">
        <v>1</v>
      </c>
      <c r="AO23" s="17">
        <v>2</v>
      </c>
      <c r="AP23" s="17">
        <v>6</v>
      </c>
      <c r="AQ23" s="9">
        <v>1</v>
      </c>
      <c r="AR23" s="17">
        <v>1</v>
      </c>
      <c r="AS23" s="17">
        <v>3</v>
      </c>
      <c r="AT23" s="9">
        <v>1</v>
      </c>
      <c r="AU23" s="17">
        <v>1</v>
      </c>
      <c r="AV23" s="17">
        <v>-1</v>
      </c>
      <c r="AW23" s="12">
        <f t="shared" si="0"/>
        <v>36</v>
      </c>
      <c r="AX23" s="52">
        <f t="shared" si="1"/>
        <v>36</v>
      </c>
      <c r="AY23" s="53">
        <f t="shared" si="2"/>
        <v>15</v>
      </c>
    </row>
    <row r="24" spans="1:51" ht="15.75" thickBot="1" x14ac:dyDescent="0.3">
      <c r="A24" s="20">
        <f t="shared" si="3"/>
        <v>20</v>
      </c>
      <c r="B24" s="78" t="s">
        <v>56</v>
      </c>
      <c r="C24" s="75" t="s">
        <v>37</v>
      </c>
      <c r="D24" s="27">
        <v>1</v>
      </c>
      <c r="E24" s="17">
        <v>2</v>
      </c>
      <c r="F24" s="17">
        <v>-7</v>
      </c>
      <c r="G24" s="21">
        <v>1</v>
      </c>
      <c r="H24" s="73">
        <v>1</v>
      </c>
      <c r="I24" s="73">
        <v>5</v>
      </c>
      <c r="J24" s="9">
        <v>1</v>
      </c>
      <c r="K24" s="38">
        <v>1</v>
      </c>
      <c r="L24" s="38">
        <v>-2</v>
      </c>
      <c r="M24" s="9">
        <v>1</v>
      </c>
      <c r="N24" s="138"/>
      <c r="O24" s="138"/>
      <c r="P24" s="9">
        <v>1</v>
      </c>
      <c r="Q24" s="138"/>
      <c r="R24" s="138"/>
      <c r="S24" s="9">
        <v>1</v>
      </c>
      <c r="T24" s="138"/>
      <c r="U24" s="138"/>
      <c r="V24" s="9">
        <v>1</v>
      </c>
      <c r="W24" s="17">
        <v>2</v>
      </c>
      <c r="X24" s="17">
        <v>3</v>
      </c>
      <c r="Y24" s="15">
        <v>1</v>
      </c>
      <c r="Z24" s="17">
        <v>1</v>
      </c>
      <c r="AA24" s="17">
        <v>-6</v>
      </c>
      <c r="AB24" s="9">
        <v>1</v>
      </c>
      <c r="AC24" s="17">
        <v>2</v>
      </c>
      <c r="AD24" s="17">
        <v>4</v>
      </c>
      <c r="AE24" s="9">
        <v>1</v>
      </c>
      <c r="AF24" s="17">
        <v>2</v>
      </c>
      <c r="AG24" s="17">
        <v>1</v>
      </c>
      <c r="AH24" s="9">
        <v>1</v>
      </c>
      <c r="AI24" s="17">
        <v>1</v>
      </c>
      <c r="AJ24" s="17">
        <v>4</v>
      </c>
      <c r="AK24" s="9">
        <v>1</v>
      </c>
      <c r="AL24" s="17">
        <v>2</v>
      </c>
      <c r="AM24" s="17">
        <v>8</v>
      </c>
      <c r="AN24" s="9">
        <v>1</v>
      </c>
      <c r="AO24" s="17">
        <v>1</v>
      </c>
      <c r="AP24" s="17">
        <v>-7</v>
      </c>
      <c r="AQ24" s="9">
        <v>1</v>
      </c>
      <c r="AR24" s="17">
        <v>2</v>
      </c>
      <c r="AS24" s="17">
        <v>6</v>
      </c>
      <c r="AT24" s="9">
        <v>1</v>
      </c>
      <c r="AU24" s="17">
        <v>3</v>
      </c>
      <c r="AV24" s="17">
        <v>20</v>
      </c>
      <c r="AW24" s="12">
        <f t="shared" si="0"/>
        <v>35</v>
      </c>
      <c r="AX24" s="52">
        <f t="shared" si="1"/>
        <v>29</v>
      </c>
      <c r="AY24" s="53">
        <f t="shared" si="2"/>
        <v>15</v>
      </c>
    </row>
    <row r="25" spans="1:51" ht="15.75" thickBot="1" x14ac:dyDescent="0.3">
      <c r="A25" s="20">
        <f t="shared" si="3"/>
        <v>21</v>
      </c>
      <c r="B25" s="81" t="s">
        <v>26</v>
      </c>
      <c r="C25" s="77" t="s">
        <v>8</v>
      </c>
      <c r="D25" s="27">
        <v>1</v>
      </c>
      <c r="E25" s="17">
        <v>2</v>
      </c>
      <c r="F25" s="17">
        <v>9</v>
      </c>
      <c r="G25" s="21">
        <v>1</v>
      </c>
      <c r="H25" s="38">
        <v>2</v>
      </c>
      <c r="I25" s="38">
        <v>-4</v>
      </c>
      <c r="J25" s="16">
        <v>1</v>
      </c>
      <c r="K25" s="38">
        <v>2</v>
      </c>
      <c r="L25" s="38">
        <v>8</v>
      </c>
      <c r="M25" s="9">
        <v>1</v>
      </c>
      <c r="N25" s="17">
        <v>2</v>
      </c>
      <c r="O25" s="17">
        <v>3</v>
      </c>
      <c r="P25" s="9">
        <v>1</v>
      </c>
      <c r="Q25" s="17">
        <v>1</v>
      </c>
      <c r="R25" s="17">
        <v>5</v>
      </c>
      <c r="S25" s="9">
        <v>1</v>
      </c>
      <c r="T25" s="17">
        <v>2</v>
      </c>
      <c r="U25" s="17">
        <v>4</v>
      </c>
      <c r="V25" s="9">
        <v>1</v>
      </c>
      <c r="W25" s="138">
        <v>0</v>
      </c>
      <c r="X25" s="138">
        <v>-19</v>
      </c>
      <c r="Y25" s="15">
        <v>1</v>
      </c>
      <c r="Z25" s="17">
        <v>1</v>
      </c>
      <c r="AA25" s="17">
        <v>-10</v>
      </c>
      <c r="AB25" s="9">
        <v>1</v>
      </c>
      <c r="AC25" s="17">
        <v>2</v>
      </c>
      <c r="AD25" s="17">
        <v>0</v>
      </c>
      <c r="AE25" s="9">
        <v>1</v>
      </c>
      <c r="AF25" s="17">
        <v>2</v>
      </c>
      <c r="AG25" s="17">
        <v>10</v>
      </c>
      <c r="AH25" s="9">
        <v>1</v>
      </c>
      <c r="AI25" s="17">
        <v>2</v>
      </c>
      <c r="AJ25" s="17">
        <v>6</v>
      </c>
      <c r="AK25" s="9">
        <v>1</v>
      </c>
      <c r="AL25" s="17">
        <v>2</v>
      </c>
      <c r="AM25" s="17">
        <v>16</v>
      </c>
      <c r="AN25" s="9">
        <v>1</v>
      </c>
      <c r="AO25" s="138"/>
      <c r="AP25" s="138"/>
      <c r="AQ25" s="9">
        <v>1</v>
      </c>
      <c r="AR25" s="17">
        <v>1</v>
      </c>
      <c r="AS25" s="17">
        <v>-3</v>
      </c>
      <c r="AT25" s="9"/>
      <c r="AU25" s="138"/>
      <c r="AV25" s="138"/>
      <c r="AW25" s="12">
        <f t="shared" si="0"/>
        <v>35</v>
      </c>
      <c r="AX25" s="52">
        <f t="shared" si="1"/>
        <v>25</v>
      </c>
      <c r="AY25" s="53">
        <f t="shared" si="2"/>
        <v>14</v>
      </c>
    </row>
    <row r="26" spans="1:51" ht="16.5" thickTop="1" thickBot="1" x14ac:dyDescent="0.3">
      <c r="A26" s="20">
        <f t="shared" si="3"/>
        <v>22</v>
      </c>
      <c r="B26" s="74" t="s">
        <v>27</v>
      </c>
      <c r="C26" s="75" t="s">
        <v>8</v>
      </c>
      <c r="D26" s="27">
        <v>1</v>
      </c>
      <c r="E26" s="17">
        <v>2</v>
      </c>
      <c r="F26" s="17">
        <v>9</v>
      </c>
      <c r="G26" s="21">
        <v>1</v>
      </c>
      <c r="H26" s="38">
        <v>2</v>
      </c>
      <c r="I26" s="38">
        <v>-4</v>
      </c>
      <c r="J26" s="16">
        <v>1</v>
      </c>
      <c r="K26" s="38">
        <v>2</v>
      </c>
      <c r="L26" s="38">
        <v>8</v>
      </c>
      <c r="M26" s="9">
        <v>1</v>
      </c>
      <c r="N26" s="17">
        <v>2</v>
      </c>
      <c r="O26" s="17">
        <v>3</v>
      </c>
      <c r="P26" s="9">
        <v>1</v>
      </c>
      <c r="Q26" s="17">
        <v>1</v>
      </c>
      <c r="R26" s="17">
        <v>5</v>
      </c>
      <c r="S26" s="9">
        <v>1</v>
      </c>
      <c r="T26" s="17">
        <v>2</v>
      </c>
      <c r="U26" s="17">
        <v>4</v>
      </c>
      <c r="V26" s="9">
        <v>1</v>
      </c>
      <c r="W26" s="138">
        <v>0</v>
      </c>
      <c r="X26" s="138">
        <v>-19</v>
      </c>
      <c r="Y26" s="15">
        <v>1</v>
      </c>
      <c r="Z26" s="17">
        <v>1</v>
      </c>
      <c r="AA26" s="17">
        <v>-10</v>
      </c>
      <c r="AB26" s="9">
        <v>1</v>
      </c>
      <c r="AC26" s="17">
        <v>2</v>
      </c>
      <c r="AD26" s="17">
        <v>0</v>
      </c>
      <c r="AE26" s="9">
        <v>1</v>
      </c>
      <c r="AF26" s="17">
        <v>2</v>
      </c>
      <c r="AG26" s="17">
        <v>10</v>
      </c>
      <c r="AH26" s="9">
        <v>1</v>
      </c>
      <c r="AI26" s="17">
        <v>2</v>
      </c>
      <c r="AJ26" s="17">
        <v>6</v>
      </c>
      <c r="AK26" s="9">
        <v>1</v>
      </c>
      <c r="AL26" s="17">
        <v>2</v>
      </c>
      <c r="AM26" s="17">
        <v>16</v>
      </c>
      <c r="AN26" s="9">
        <v>1</v>
      </c>
      <c r="AO26" s="138"/>
      <c r="AP26" s="138"/>
      <c r="AQ26" s="9">
        <v>1</v>
      </c>
      <c r="AR26" s="17">
        <v>1</v>
      </c>
      <c r="AS26" s="17">
        <v>-3</v>
      </c>
      <c r="AT26" s="9"/>
      <c r="AU26" s="138"/>
      <c r="AV26" s="138"/>
      <c r="AW26" s="12">
        <f t="shared" si="0"/>
        <v>35</v>
      </c>
      <c r="AX26" s="52">
        <f t="shared" si="1"/>
        <v>25</v>
      </c>
      <c r="AY26" s="53">
        <f t="shared" si="2"/>
        <v>14</v>
      </c>
    </row>
    <row r="27" spans="1:51" ht="15.75" thickBot="1" x14ac:dyDescent="0.3">
      <c r="A27" s="20">
        <f t="shared" si="3"/>
        <v>23</v>
      </c>
      <c r="B27" s="74" t="s">
        <v>51</v>
      </c>
      <c r="C27" s="75" t="s">
        <v>37</v>
      </c>
      <c r="D27" s="27">
        <v>1</v>
      </c>
      <c r="E27" s="17">
        <v>2</v>
      </c>
      <c r="F27" s="17">
        <v>10</v>
      </c>
      <c r="G27" s="21">
        <v>1</v>
      </c>
      <c r="H27" s="38">
        <v>1</v>
      </c>
      <c r="I27" s="38">
        <v>4</v>
      </c>
      <c r="J27" s="16">
        <v>1</v>
      </c>
      <c r="K27" s="38">
        <v>1</v>
      </c>
      <c r="L27" s="38">
        <v>-9</v>
      </c>
      <c r="M27" s="9">
        <v>1</v>
      </c>
      <c r="N27" s="17">
        <v>1</v>
      </c>
      <c r="O27" s="17">
        <v>-12</v>
      </c>
      <c r="P27" s="9">
        <v>1</v>
      </c>
      <c r="Q27" s="17">
        <v>1</v>
      </c>
      <c r="R27" s="17">
        <v>8</v>
      </c>
      <c r="S27" s="9">
        <v>1</v>
      </c>
      <c r="T27" s="17">
        <v>2</v>
      </c>
      <c r="U27" s="17">
        <v>12</v>
      </c>
      <c r="V27" s="9">
        <v>1</v>
      </c>
      <c r="W27" s="138"/>
      <c r="X27" s="138"/>
      <c r="Y27" s="15">
        <v>1</v>
      </c>
      <c r="Z27" s="17">
        <v>2</v>
      </c>
      <c r="AA27" s="17">
        <v>14</v>
      </c>
      <c r="AB27" s="9">
        <v>1</v>
      </c>
      <c r="AC27" s="17">
        <v>2</v>
      </c>
      <c r="AD27" s="17">
        <v>6</v>
      </c>
      <c r="AE27" s="9"/>
      <c r="AF27" s="138"/>
      <c r="AG27" s="138"/>
      <c r="AH27" s="9">
        <v>1</v>
      </c>
      <c r="AI27" s="17">
        <v>2</v>
      </c>
      <c r="AJ27" s="17">
        <v>18</v>
      </c>
      <c r="AK27" s="9">
        <v>1</v>
      </c>
      <c r="AL27" s="17">
        <v>3</v>
      </c>
      <c r="AM27" s="17">
        <v>22</v>
      </c>
      <c r="AN27" s="9">
        <v>1</v>
      </c>
      <c r="AO27" s="17">
        <v>2</v>
      </c>
      <c r="AP27" s="17">
        <v>10</v>
      </c>
      <c r="AQ27" s="9">
        <v>1</v>
      </c>
      <c r="AR27" s="17">
        <v>1</v>
      </c>
      <c r="AS27" s="17">
        <v>-4</v>
      </c>
      <c r="AT27" s="9">
        <v>1</v>
      </c>
      <c r="AU27" s="138"/>
      <c r="AV27" s="138"/>
      <c r="AW27" s="12">
        <f t="shared" si="0"/>
        <v>34</v>
      </c>
      <c r="AX27" s="52">
        <f t="shared" si="1"/>
        <v>79</v>
      </c>
      <c r="AY27" s="53">
        <f t="shared" si="2"/>
        <v>14</v>
      </c>
    </row>
    <row r="28" spans="1:51" s="135" customFormat="1" ht="15.75" thickBot="1" x14ac:dyDescent="0.3">
      <c r="A28" s="20">
        <f t="shared" si="3"/>
        <v>24</v>
      </c>
      <c r="B28" s="81" t="s">
        <v>52</v>
      </c>
      <c r="C28" s="77" t="s">
        <v>37</v>
      </c>
      <c r="D28" s="27">
        <v>1</v>
      </c>
      <c r="E28" s="17">
        <v>2</v>
      </c>
      <c r="F28" s="17">
        <v>10</v>
      </c>
      <c r="G28" s="21">
        <v>1</v>
      </c>
      <c r="H28" s="73">
        <v>1</v>
      </c>
      <c r="I28" s="73">
        <v>4</v>
      </c>
      <c r="J28" s="9">
        <v>1</v>
      </c>
      <c r="K28" s="38">
        <v>1</v>
      </c>
      <c r="L28" s="38">
        <v>-9</v>
      </c>
      <c r="M28" s="9">
        <v>1</v>
      </c>
      <c r="N28" s="17">
        <v>1</v>
      </c>
      <c r="O28" s="17">
        <v>-12</v>
      </c>
      <c r="P28" s="9">
        <v>1</v>
      </c>
      <c r="Q28" s="17">
        <v>1</v>
      </c>
      <c r="R28" s="17">
        <v>8</v>
      </c>
      <c r="S28" s="9">
        <v>1</v>
      </c>
      <c r="T28" s="17">
        <v>2</v>
      </c>
      <c r="U28" s="17">
        <v>12</v>
      </c>
      <c r="V28" s="9">
        <v>1</v>
      </c>
      <c r="W28" s="138"/>
      <c r="X28" s="138"/>
      <c r="Y28" s="15">
        <v>1</v>
      </c>
      <c r="Z28" s="17">
        <v>2</v>
      </c>
      <c r="AA28" s="17">
        <v>14</v>
      </c>
      <c r="AB28" s="9">
        <v>1</v>
      </c>
      <c r="AC28" s="17">
        <v>2</v>
      </c>
      <c r="AD28" s="17">
        <v>6</v>
      </c>
      <c r="AE28" s="9"/>
      <c r="AF28" s="138"/>
      <c r="AG28" s="138"/>
      <c r="AH28" s="9">
        <v>1</v>
      </c>
      <c r="AI28" s="17">
        <v>2</v>
      </c>
      <c r="AJ28" s="17">
        <v>18</v>
      </c>
      <c r="AK28" s="9">
        <v>1</v>
      </c>
      <c r="AL28" s="17">
        <v>3</v>
      </c>
      <c r="AM28" s="17">
        <v>22</v>
      </c>
      <c r="AN28" s="9">
        <v>1</v>
      </c>
      <c r="AO28" s="17">
        <v>2</v>
      </c>
      <c r="AP28" s="17">
        <v>10</v>
      </c>
      <c r="AQ28" s="9">
        <v>1</v>
      </c>
      <c r="AR28" s="17">
        <v>1</v>
      </c>
      <c r="AS28" s="17">
        <v>-4</v>
      </c>
      <c r="AT28" s="9">
        <v>1</v>
      </c>
      <c r="AU28" s="138"/>
      <c r="AV28" s="138"/>
      <c r="AW28" s="12">
        <f t="shared" si="0"/>
        <v>34</v>
      </c>
      <c r="AX28" s="52">
        <f t="shared" si="1"/>
        <v>79</v>
      </c>
      <c r="AY28" s="53">
        <f t="shared" si="2"/>
        <v>14</v>
      </c>
    </row>
    <row r="29" spans="1:51" ht="16.5" thickTop="1" thickBot="1" x14ac:dyDescent="0.3">
      <c r="A29" s="20">
        <f t="shared" si="3"/>
        <v>25</v>
      </c>
      <c r="B29" s="78" t="s">
        <v>46</v>
      </c>
      <c r="C29" s="80" t="s">
        <v>37</v>
      </c>
      <c r="D29" s="27">
        <v>1</v>
      </c>
      <c r="E29" s="17">
        <v>3</v>
      </c>
      <c r="F29" s="17">
        <v>26</v>
      </c>
      <c r="G29" s="21"/>
      <c r="H29" s="139"/>
      <c r="I29" s="139"/>
      <c r="J29" s="16">
        <v>1</v>
      </c>
      <c r="K29" s="38">
        <v>1</v>
      </c>
      <c r="L29" s="38">
        <v>-2</v>
      </c>
      <c r="M29" s="9">
        <v>1</v>
      </c>
      <c r="N29" s="17">
        <v>1</v>
      </c>
      <c r="O29" s="17">
        <v>-7</v>
      </c>
      <c r="P29" s="9">
        <v>1</v>
      </c>
      <c r="Q29" s="17">
        <v>2</v>
      </c>
      <c r="R29" s="17">
        <v>5</v>
      </c>
      <c r="S29" s="9">
        <v>1</v>
      </c>
      <c r="T29" s="17">
        <v>1</v>
      </c>
      <c r="U29" s="17">
        <v>1</v>
      </c>
      <c r="V29" s="9">
        <v>1</v>
      </c>
      <c r="W29" s="17">
        <v>2</v>
      </c>
      <c r="X29" s="17">
        <v>2</v>
      </c>
      <c r="Y29" s="15">
        <v>1</v>
      </c>
      <c r="Z29" s="138"/>
      <c r="AA29" s="138"/>
      <c r="AB29" s="9">
        <v>1</v>
      </c>
      <c r="AC29" s="17">
        <v>1</v>
      </c>
      <c r="AD29" s="17">
        <v>-4</v>
      </c>
      <c r="AE29" s="9"/>
      <c r="AF29" s="138"/>
      <c r="AG29" s="138"/>
      <c r="AH29" s="9">
        <v>1</v>
      </c>
      <c r="AI29" s="17">
        <v>3</v>
      </c>
      <c r="AJ29" s="17">
        <v>14</v>
      </c>
      <c r="AK29" s="9">
        <v>1</v>
      </c>
      <c r="AL29" s="17">
        <v>3</v>
      </c>
      <c r="AM29" s="17">
        <v>10</v>
      </c>
      <c r="AN29" s="9">
        <v>1</v>
      </c>
      <c r="AO29" s="17">
        <v>1</v>
      </c>
      <c r="AP29" s="17">
        <v>-11</v>
      </c>
      <c r="AQ29" s="9">
        <v>1</v>
      </c>
      <c r="AR29" s="17">
        <v>1</v>
      </c>
      <c r="AS29" s="17">
        <v>0</v>
      </c>
      <c r="AT29" s="9">
        <v>1</v>
      </c>
      <c r="AU29" s="17">
        <v>2</v>
      </c>
      <c r="AV29" s="17">
        <v>18</v>
      </c>
      <c r="AW29" s="12">
        <f t="shared" si="0"/>
        <v>34</v>
      </c>
      <c r="AX29" s="52">
        <f t="shared" si="1"/>
        <v>52</v>
      </c>
      <c r="AY29" s="53">
        <f t="shared" si="2"/>
        <v>13</v>
      </c>
    </row>
    <row r="30" spans="1:51" ht="15.75" thickBot="1" x14ac:dyDescent="0.3">
      <c r="A30" s="20">
        <f t="shared" si="3"/>
        <v>26</v>
      </c>
      <c r="B30" s="78" t="s">
        <v>30</v>
      </c>
      <c r="C30" s="75" t="s">
        <v>15</v>
      </c>
      <c r="D30" s="27">
        <v>1</v>
      </c>
      <c r="E30" s="38">
        <v>1</v>
      </c>
      <c r="F30" s="38">
        <v>-6</v>
      </c>
      <c r="G30" s="21">
        <v>1</v>
      </c>
      <c r="H30" s="139"/>
      <c r="I30" s="139"/>
      <c r="J30" s="16">
        <v>1</v>
      </c>
      <c r="K30" s="38">
        <v>2</v>
      </c>
      <c r="L30" s="38">
        <v>5</v>
      </c>
      <c r="M30" s="9">
        <v>1</v>
      </c>
      <c r="N30" s="17">
        <v>2</v>
      </c>
      <c r="O30" s="17">
        <v>4</v>
      </c>
      <c r="P30" s="9">
        <v>1</v>
      </c>
      <c r="Q30" s="17">
        <v>1</v>
      </c>
      <c r="R30" s="17">
        <v>0</v>
      </c>
      <c r="S30" s="9">
        <v>1</v>
      </c>
      <c r="T30" s="17">
        <v>1</v>
      </c>
      <c r="U30" s="17">
        <v>-8</v>
      </c>
      <c r="V30" s="9">
        <v>1</v>
      </c>
      <c r="W30" s="138"/>
      <c r="X30" s="138"/>
      <c r="Y30" s="15">
        <v>1</v>
      </c>
      <c r="Z30" s="17">
        <v>2</v>
      </c>
      <c r="AA30" s="17">
        <v>8</v>
      </c>
      <c r="AB30" s="9">
        <v>1</v>
      </c>
      <c r="AC30" s="17">
        <v>3</v>
      </c>
      <c r="AD30" s="17">
        <v>15</v>
      </c>
      <c r="AE30" s="9">
        <v>1</v>
      </c>
      <c r="AF30" s="138"/>
      <c r="AG30" s="138"/>
      <c r="AH30" s="9">
        <v>1</v>
      </c>
      <c r="AI30" s="17">
        <v>1</v>
      </c>
      <c r="AJ30" s="17">
        <v>4</v>
      </c>
      <c r="AK30" s="9">
        <v>1</v>
      </c>
      <c r="AL30" s="17">
        <v>1</v>
      </c>
      <c r="AM30" s="17">
        <v>-5</v>
      </c>
      <c r="AN30" s="9">
        <v>1</v>
      </c>
      <c r="AO30" s="17">
        <v>1</v>
      </c>
      <c r="AP30" s="17">
        <v>-4</v>
      </c>
      <c r="AQ30" s="9">
        <v>1</v>
      </c>
      <c r="AR30" s="17">
        <v>3</v>
      </c>
      <c r="AS30" s="17">
        <v>17</v>
      </c>
      <c r="AT30" s="9">
        <v>1</v>
      </c>
      <c r="AU30" s="17">
        <v>1</v>
      </c>
      <c r="AV30" s="17">
        <v>-9</v>
      </c>
      <c r="AW30" s="12">
        <f t="shared" si="0"/>
        <v>34</v>
      </c>
      <c r="AX30" s="52">
        <f t="shared" si="1"/>
        <v>21</v>
      </c>
      <c r="AY30" s="53">
        <f t="shared" si="2"/>
        <v>15</v>
      </c>
    </row>
    <row r="31" spans="1:51" ht="15.75" thickBot="1" x14ac:dyDescent="0.3">
      <c r="A31" s="20">
        <f t="shared" si="3"/>
        <v>27</v>
      </c>
      <c r="B31" s="76" t="s">
        <v>25</v>
      </c>
      <c r="C31" s="79" t="s">
        <v>10</v>
      </c>
      <c r="D31" s="27">
        <v>1</v>
      </c>
      <c r="E31" s="17">
        <v>2</v>
      </c>
      <c r="F31" s="17">
        <v>-6</v>
      </c>
      <c r="G31" s="21">
        <v>1</v>
      </c>
      <c r="H31" s="141"/>
      <c r="I31" s="141"/>
      <c r="J31" s="16">
        <v>1</v>
      </c>
      <c r="K31" s="139"/>
      <c r="L31" s="139"/>
      <c r="M31" s="9">
        <v>1</v>
      </c>
      <c r="N31" s="17">
        <v>2</v>
      </c>
      <c r="O31" s="17">
        <v>-3</v>
      </c>
      <c r="P31" s="9">
        <v>1</v>
      </c>
      <c r="Q31" s="17">
        <v>1</v>
      </c>
      <c r="R31" s="17">
        <v>2</v>
      </c>
      <c r="S31" s="9">
        <v>1</v>
      </c>
      <c r="T31" s="17">
        <v>2</v>
      </c>
      <c r="U31" s="17">
        <v>7</v>
      </c>
      <c r="V31" s="9">
        <v>1</v>
      </c>
      <c r="W31" s="17">
        <v>1</v>
      </c>
      <c r="X31" s="17">
        <v>5</v>
      </c>
      <c r="Y31" s="15">
        <v>1</v>
      </c>
      <c r="Z31" s="17">
        <v>1</v>
      </c>
      <c r="AA31" s="17">
        <v>-3</v>
      </c>
      <c r="AB31" s="9">
        <v>1</v>
      </c>
      <c r="AC31" s="138"/>
      <c r="AD31" s="138"/>
      <c r="AE31" s="9">
        <v>1</v>
      </c>
      <c r="AF31" s="17">
        <v>2</v>
      </c>
      <c r="AG31" s="17">
        <v>-4</v>
      </c>
      <c r="AH31" s="9">
        <v>1</v>
      </c>
      <c r="AI31" s="17">
        <v>1</v>
      </c>
      <c r="AJ31" s="17">
        <v>-6</v>
      </c>
      <c r="AK31" s="9">
        <v>1</v>
      </c>
      <c r="AL31" s="17">
        <v>1</v>
      </c>
      <c r="AM31" s="17">
        <v>-10</v>
      </c>
      <c r="AN31" s="9">
        <v>1</v>
      </c>
      <c r="AO31" s="17">
        <v>2</v>
      </c>
      <c r="AP31" s="17">
        <v>4</v>
      </c>
      <c r="AQ31" s="9">
        <v>1</v>
      </c>
      <c r="AR31" s="17">
        <v>2</v>
      </c>
      <c r="AS31" s="17">
        <v>7</v>
      </c>
      <c r="AT31" s="9">
        <v>1</v>
      </c>
      <c r="AU31" s="17">
        <v>2</v>
      </c>
      <c r="AV31" s="17">
        <v>4</v>
      </c>
      <c r="AW31" s="12">
        <f t="shared" si="0"/>
        <v>34</v>
      </c>
      <c r="AX31" s="52">
        <f t="shared" si="1"/>
        <v>-3</v>
      </c>
      <c r="AY31" s="53">
        <f t="shared" si="2"/>
        <v>15</v>
      </c>
    </row>
    <row r="32" spans="1:51" ht="16.5" thickTop="1" thickBot="1" x14ac:dyDescent="0.3">
      <c r="A32" s="20">
        <f t="shared" si="3"/>
        <v>28</v>
      </c>
      <c r="B32" s="78" t="s">
        <v>34</v>
      </c>
      <c r="C32" s="75" t="s">
        <v>15</v>
      </c>
      <c r="D32" s="27">
        <v>1</v>
      </c>
      <c r="E32" s="38">
        <v>2</v>
      </c>
      <c r="F32" s="38">
        <v>8</v>
      </c>
      <c r="G32" s="21">
        <v>1</v>
      </c>
      <c r="H32" s="38">
        <v>2</v>
      </c>
      <c r="I32" s="38">
        <v>10</v>
      </c>
      <c r="J32" s="16">
        <v>1</v>
      </c>
      <c r="K32" s="38">
        <v>2</v>
      </c>
      <c r="L32" s="38">
        <v>13</v>
      </c>
      <c r="M32" s="9">
        <v>1</v>
      </c>
      <c r="N32" s="138"/>
      <c r="O32" s="138"/>
      <c r="P32" s="9">
        <v>1</v>
      </c>
      <c r="Q32" s="17">
        <v>1</v>
      </c>
      <c r="R32" s="17">
        <v>-6</v>
      </c>
      <c r="S32" s="9">
        <v>1</v>
      </c>
      <c r="T32" s="17">
        <v>1</v>
      </c>
      <c r="U32" s="17">
        <v>-4</v>
      </c>
      <c r="V32" s="9">
        <v>1</v>
      </c>
      <c r="W32" s="17">
        <v>2</v>
      </c>
      <c r="X32" s="17">
        <v>4</v>
      </c>
      <c r="Y32" s="15">
        <v>1</v>
      </c>
      <c r="Z32" s="17">
        <v>2</v>
      </c>
      <c r="AA32" s="17">
        <v>5</v>
      </c>
      <c r="AB32" s="9">
        <v>1</v>
      </c>
      <c r="AC32" s="17">
        <v>1</v>
      </c>
      <c r="AD32" s="17">
        <v>-8</v>
      </c>
      <c r="AE32" s="9">
        <v>1</v>
      </c>
      <c r="AF32" s="138"/>
      <c r="AG32" s="138"/>
      <c r="AH32" s="9">
        <v>1</v>
      </c>
      <c r="AI32" s="17">
        <v>2</v>
      </c>
      <c r="AJ32" s="17">
        <v>7</v>
      </c>
      <c r="AK32" s="9"/>
      <c r="AL32" s="138"/>
      <c r="AM32" s="138"/>
      <c r="AN32" s="9">
        <v>1</v>
      </c>
      <c r="AO32" s="17">
        <v>2</v>
      </c>
      <c r="AP32" s="17">
        <v>6</v>
      </c>
      <c r="AQ32" s="9">
        <v>1</v>
      </c>
      <c r="AR32" s="17">
        <v>1</v>
      </c>
      <c r="AS32" s="17">
        <v>3</v>
      </c>
      <c r="AT32" s="9">
        <v>1</v>
      </c>
      <c r="AU32" s="17">
        <v>1</v>
      </c>
      <c r="AV32" s="17">
        <v>-1</v>
      </c>
      <c r="AW32" s="12">
        <f t="shared" si="0"/>
        <v>33</v>
      </c>
      <c r="AX32" s="52">
        <f t="shared" si="1"/>
        <v>37</v>
      </c>
      <c r="AY32" s="53">
        <f t="shared" si="2"/>
        <v>14</v>
      </c>
    </row>
    <row r="33" spans="1:51" ht="14.45" customHeight="1" thickBot="1" x14ac:dyDescent="0.3">
      <c r="A33" s="20">
        <f t="shared" si="3"/>
        <v>29</v>
      </c>
      <c r="B33" s="78" t="s">
        <v>16</v>
      </c>
      <c r="C33" s="80" t="s">
        <v>17</v>
      </c>
      <c r="D33" s="27">
        <v>1</v>
      </c>
      <c r="E33" s="17">
        <v>1</v>
      </c>
      <c r="F33" s="17">
        <v>-12</v>
      </c>
      <c r="G33" s="21">
        <v>1</v>
      </c>
      <c r="H33" s="38">
        <v>2</v>
      </c>
      <c r="I33" s="38">
        <v>7</v>
      </c>
      <c r="J33" s="16">
        <v>1</v>
      </c>
      <c r="K33" s="38">
        <v>1</v>
      </c>
      <c r="L33" s="38">
        <v>-13</v>
      </c>
      <c r="M33" s="9">
        <v>1</v>
      </c>
      <c r="N33" s="138"/>
      <c r="O33" s="138"/>
      <c r="P33" s="9">
        <v>1</v>
      </c>
      <c r="Q33" s="17">
        <v>1</v>
      </c>
      <c r="R33" s="17">
        <v>-1</v>
      </c>
      <c r="S33" s="9">
        <v>1</v>
      </c>
      <c r="T33" s="138"/>
      <c r="U33" s="138"/>
      <c r="V33" s="9">
        <v>1</v>
      </c>
      <c r="W33" s="17">
        <v>2</v>
      </c>
      <c r="X33" s="17">
        <v>12</v>
      </c>
      <c r="Y33" s="15">
        <v>1</v>
      </c>
      <c r="Z33" s="17">
        <v>2</v>
      </c>
      <c r="AA33" s="17">
        <v>-4</v>
      </c>
      <c r="AB33" s="9">
        <v>1</v>
      </c>
      <c r="AC33" s="17">
        <v>1</v>
      </c>
      <c r="AD33" s="17">
        <v>5</v>
      </c>
      <c r="AE33" s="9">
        <v>1</v>
      </c>
      <c r="AF33" s="17">
        <v>2</v>
      </c>
      <c r="AG33" s="17">
        <v>16</v>
      </c>
      <c r="AH33" s="9">
        <v>1</v>
      </c>
      <c r="AI33" s="17">
        <v>1</v>
      </c>
      <c r="AJ33" s="17">
        <v>6</v>
      </c>
      <c r="AK33" s="9">
        <v>1</v>
      </c>
      <c r="AL33" s="17">
        <v>2</v>
      </c>
      <c r="AM33" s="17">
        <v>12</v>
      </c>
      <c r="AN33" s="9">
        <v>1</v>
      </c>
      <c r="AO33" s="17">
        <v>1</v>
      </c>
      <c r="AP33" s="17">
        <v>-8</v>
      </c>
      <c r="AQ33" s="9">
        <v>1</v>
      </c>
      <c r="AR33" s="138"/>
      <c r="AS33" s="138"/>
      <c r="AT33" s="9">
        <v>1</v>
      </c>
      <c r="AU33" s="17">
        <v>2</v>
      </c>
      <c r="AV33" s="17">
        <v>16</v>
      </c>
      <c r="AW33" s="12">
        <f t="shared" si="0"/>
        <v>33</v>
      </c>
      <c r="AX33" s="52">
        <f t="shared" si="1"/>
        <v>36</v>
      </c>
      <c r="AY33" s="53">
        <f t="shared" si="2"/>
        <v>15</v>
      </c>
    </row>
    <row r="34" spans="1:51" ht="15.75" thickBot="1" x14ac:dyDescent="0.3">
      <c r="A34" s="20">
        <f t="shared" si="3"/>
        <v>30</v>
      </c>
      <c r="B34" s="76" t="s">
        <v>19</v>
      </c>
      <c r="C34" s="79" t="s">
        <v>17</v>
      </c>
      <c r="D34" s="27">
        <v>1</v>
      </c>
      <c r="E34" s="17">
        <v>1</v>
      </c>
      <c r="F34" s="17">
        <v>-12</v>
      </c>
      <c r="G34" s="21">
        <v>1</v>
      </c>
      <c r="H34" s="73">
        <v>2</v>
      </c>
      <c r="I34" s="73">
        <v>7</v>
      </c>
      <c r="J34" s="9">
        <v>1</v>
      </c>
      <c r="K34" s="38">
        <v>1</v>
      </c>
      <c r="L34" s="38">
        <v>-13</v>
      </c>
      <c r="M34" s="9">
        <v>1</v>
      </c>
      <c r="N34" s="138"/>
      <c r="O34" s="138"/>
      <c r="P34" s="9">
        <v>1</v>
      </c>
      <c r="Q34" s="17">
        <v>1</v>
      </c>
      <c r="R34" s="17">
        <v>-1</v>
      </c>
      <c r="S34" s="9">
        <v>1</v>
      </c>
      <c r="T34" s="138"/>
      <c r="U34" s="138"/>
      <c r="V34" s="9">
        <v>1</v>
      </c>
      <c r="W34" s="17">
        <v>2</v>
      </c>
      <c r="X34" s="17">
        <v>12</v>
      </c>
      <c r="Y34" s="15">
        <v>1</v>
      </c>
      <c r="Z34" s="17">
        <v>2</v>
      </c>
      <c r="AA34" s="17">
        <v>-4</v>
      </c>
      <c r="AB34" s="9">
        <v>1</v>
      </c>
      <c r="AC34" s="17">
        <v>1</v>
      </c>
      <c r="AD34" s="17">
        <v>5</v>
      </c>
      <c r="AE34" s="9">
        <v>1</v>
      </c>
      <c r="AF34" s="17">
        <v>2</v>
      </c>
      <c r="AG34" s="17">
        <v>16</v>
      </c>
      <c r="AH34" s="9">
        <v>1</v>
      </c>
      <c r="AI34" s="17">
        <v>1</v>
      </c>
      <c r="AJ34" s="17">
        <v>6</v>
      </c>
      <c r="AK34" s="9">
        <v>1</v>
      </c>
      <c r="AL34" s="17">
        <v>2</v>
      </c>
      <c r="AM34" s="17">
        <v>12</v>
      </c>
      <c r="AN34" s="9">
        <v>1</v>
      </c>
      <c r="AO34" s="17">
        <v>1</v>
      </c>
      <c r="AP34" s="17">
        <v>-8</v>
      </c>
      <c r="AQ34" s="9">
        <v>1</v>
      </c>
      <c r="AR34" s="138"/>
      <c r="AS34" s="138"/>
      <c r="AT34" s="9">
        <v>1</v>
      </c>
      <c r="AU34" s="17">
        <v>2</v>
      </c>
      <c r="AV34" s="17">
        <v>16</v>
      </c>
      <c r="AW34" s="12">
        <f t="shared" si="0"/>
        <v>33</v>
      </c>
      <c r="AX34" s="52">
        <f t="shared" si="1"/>
        <v>36</v>
      </c>
      <c r="AY34" s="53">
        <f t="shared" si="2"/>
        <v>15</v>
      </c>
    </row>
    <row r="35" spans="1:51" ht="16.5" thickTop="1" thickBot="1" x14ac:dyDescent="0.3">
      <c r="A35" s="20">
        <f t="shared" si="3"/>
        <v>31</v>
      </c>
      <c r="B35" s="78" t="s">
        <v>57</v>
      </c>
      <c r="C35" s="80" t="s">
        <v>13</v>
      </c>
      <c r="D35" s="27">
        <v>1</v>
      </c>
      <c r="E35" s="38">
        <v>2</v>
      </c>
      <c r="F35" s="38">
        <v>-6</v>
      </c>
      <c r="G35" s="21">
        <v>1</v>
      </c>
      <c r="H35" s="139"/>
      <c r="I35" s="139"/>
      <c r="J35" s="16">
        <v>1</v>
      </c>
      <c r="K35" s="38">
        <v>1</v>
      </c>
      <c r="L35" s="38">
        <v>-11</v>
      </c>
      <c r="M35" s="9">
        <v>1</v>
      </c>
      <c r="N35" s="17">
        <v>2</v>
      </c>
      <c r="O35" s="17">
        <v>-3</v>
      </c>
      <c r="P35" s="9">
        <v>1</v>
      </c>
      <c r="Q35" s="17">
        <v>1</v>
      </c>
      <c r="R35" s="17">
        <v>2</v>
      </c>
      <c r="S35" s="9">
        <v>1</v>
      </c>
      <c r="T35" s="17">
        <v>2</v>
      </c>
      <c r="U35" s="17">
        <v>7</v>
      </c>
      <c r="V35" s="9">
        <v>1</v>
      </c>
      <c r="W35" s="17">
        <v>1</v>
      </c>
      <c r="X35" s="17">
        <v>5</v>
      </c>
      <c r="Y35" s="15"/>
      <c r="Z35" s="138"/>
      <c r="AA35" s="138"/>
      <c r="AB35" s="9">
        <v>1</v>
      </c>
      <c r="AC35" s="138"/>
      <c r="AD35" s="138"/>
      <c r="AE35" s="9">
        <v>1</v>
      </c>
      <c r="AF35" s="17">
        <v>2</v>
      </c>
      <c r="AG35" s="17">
        <v>-4</v>
      </c>
      <c r="AH35" s="9">
        <v>1</v>
      </c>
      <c r="AI35" s="17">
        <v>1</v>
      </c>
      <c r="AJ35" s="17">
        <v>-6</v>
      </c>
      <c r="AK35" s="9">
        <v>1</v>
      </c>
      <c r="AL35" s="17">
        <v>1</v>
      </c>
      <c r="AM35" s="17">
        <v>-10</v>
      </c>
      <c r="AN35" s="9">
        <v>1</v>
      </c>
      <c r="AO35" s="17">
        <v>2</v>
      </c>
      <c r="AP35" s="17">
        <v>4</v>
      </c>
      <c r="AQ35" s="9">
        <v>1</v>
      </c>
      <c r="AR35" s="17">
        <v>2</v>
      </c>
      <c r="AS35" s="17">
        <v>7</v>
      </c>
      <c r="AT35" s="9">
        <v>1</v>
      </c>
      <c r="AU35" s="17">
        <v>2</v>
      </c>
      <c r="AV35" s="17">
        <v>4</v>
      </c>
      <c r="AW35" s="12">
        <f t="shared" si="0"/>
        <v>33</v>
      </c>
      <c r="AX35" s="52">
        <f t="shared" si="1"/>
        <v>-11</v>
      </c>
      <c r="AY35" s="53">
        <f t="shared" si="2"/>
        <v>14</v>
      </c>
    </row>
    <row r="36" spans="1:51" ht="15.75" thickBot="1" x14ac:dyDescent="0.3">
      <c r="A36" s="20">
        <f t="shared" si="3"/>
        <v>32</v>
      </c>
      <c r="B36" s="78" t="s">
        <v>60</v>
      </c>
      <c r="C36" s="80" t="s">
        <v>37</v>
      </c>
      <c r="D36" s="27">
        <v>1</v>
      </c>
      <c r="E36" s="38">
        <v>3</v>
      </c>
      <c r="F36" s="38">
        <v>26</v>
      </c>
      <c r="G36" s="18">
        <v>1</v>
      </c>
      <c r="H36" s="38">
        <v>1</v>
      </c>
      <c r="I36" s="38">
        <v>-9</v>
      </c>
      <c r="J36" s="16">
        <v>1</v>
      </c>
      <c r="K36" s="38">
        <v>2</v>
      </c>
      <c r="L36" s="38">
        <v>2</v>
      </c>
      <c r="M36" s="9">
        <v>1</v>
      </c>
      <c r="N36" s="17">
        <v>2</v>
      </c>
      <c r="O36" s="17">
        <v>11</v>
      </c>
      <c r="P36" s="9">
        <v>1</v>
      </c>
      <c r="Q36" s="17">
        <v>1</v>
      </c>
      <c r="R36" s="17">
        <v>4</v>
      </c>
      <c r="S36" s="9">
        <v>1</v>
      </c>
      <c r="T36" s="17">
        <v>2</v>
      </c>
      <c r="U36" s="17">
        <v>8</v>
      </c>
      <c r="V36" s="9">
        <v>1</v>
      </c>
      <c r="W36" s="17">
        <v>0</v>
      </c>
      <c r="X36" s="17">
        <v>-16</v>
      </c>
      <c r="Y36" s="15">
        <v>1</v>
      </c>
      <c r="Z36" s="17">
        <v>1</v>
      </c>
      <c r="AA36" s="17">
        <v>-11</v>
      </c>
      <c r="AB36" s="9"/>
      <c r="AC36" s="138"/>
      <c r="AD36" s="138"/>
      <c r="AE36" s="9"/>
      <c r="AF36" s="138"/>
      <c r="AG36" s="138"/>
      <c r="AH36" s="9">
        <v>1</v>
      </c>
      <c r="AI36" s="17">
        <v>2</v>
      </c>
      <c r="AJ36" s="17">
        <v>6</v>
      </c>
      <c r="AK36" s="9">
        <v>1</v>
      </c>
      <c r="AL36" s="17">
        <v>1</v>
      </c>
      <c r="AM36" s="17">
        <v>-12</v>
      </c>
      <c r="AN36" s="9">
        <v>1</v>
      </c>
      <c r="AO36" s="138"/>
      <c r="AP36" s="138"/>
      <c r="AQ36" s="9">
        <v>1</v>
      </c>
      <c r="AR36" s="17">
        <v>1</v>
      </c>
      <c r="AS36" s="17">
        <v>-1</v>
      </c>
      <c r="AT36" s="9">
        <v>1</v>
      </c>
      <c r="AU36" s="17">
        <v>2</v>
      </c>
      <c r="AV36" s="17">
        <v>11</v>
      </c>
      <c r="AW36" s="12">
        <f t="shared" si="0"/>
        <v>31</v>
      </c>
      <c r="AX36" s="52">
        <f t="shared" si="1"/>
        <v>19</v>
      </c>
      <c r="AY36" s="53">
        <f t="shared" si="2"/>
        <v>13</v>
      </c>
    </row>
    <row r="37" spans="1:51" ht="15.75" thickBot="1" x14ac:dyDescent="0.3">
      <c r="A37" s="20">
        <f t="shared" si="3"/>
        <v>33</v>
      </c>
      <c r="B37" s="76" t="s">
        <v>12</v>
      </c>
      <c r="C37" s="79" t="s">
        <v>13</v>
      </c>
      <c r="D37" s="27">
        <v>1</v>
      </c>
      <c r="E37" s="38">
        <v>2</v>
      </c>
      <c r="F37" s="38">
        <v>-2</v>
      </c>
      <c r="G37" s="21">
        <v>1</v>
      </c>
      <c r="H37" s="38">
        <v>2</v>
      </c>
      <c r="I37" s="38">
        <v>10</v>
      </c>
      <c r="J37" s="16">
        <v>1</v>
      </c>
      <c r="K37" s="38">
        <v>2</v>
      </c>
      <c r="L37" s="38">
        <v>6</v>
      </c>
      <c r="M37" s="9">
        <v>1</v>
      </c>
      <c r="N37" s="17">
        <v>2</v>
      </c>
      <c r="O37" s="17">
        <v>12</v>
      </c>
      <c r="P37" s="9">
        <v>1</v>
      </c>
      <c r="Q37" s="17">
        <v>1</v>
      </c>
      <c r="R37" s="17">
        <v>-7</v>
      </c>
      <c r="S37" s="9">
        <v>1</v>
      </c>
      <c r="T37" s="17">
        <v>2</v>
      </c>
      <c r="U37" s="17">
        <v>5</v>
      </c>
      <c r="V37" s="9">
        <v>1</v>
      </c>
      <c r="W37" s="17">
        <v>1</v>
      </c>
      <c r="X37" s="17">
        <v>-7</v>
      </c>
      <c r="Y37" s="15">
        <v>1</v>
      </c>
      <c r="Z37" s="138"/>
      <c r="AA37" s="138"/>
      <c r="AB37" s="9">
        <v>1</v>
      </c>
      <c r="AC37" s="138"/>
      <c r="AD37" s="138"/>
      <c r="AE37" s="9">
        <v>1</v>
      </c>
      <c r="AF37" s="17">
        <v>0</v>
      </c>
      <c r="AG37" s="17">
        <v>-15</v>
      </c>
      <c r="AH37" s="9">
        <v>1</v>
      </c>
      <c r="AI37" s="17">
        <v>2</v>
      </c>
      <c r="AJ37" s="17">
        <v>2</v>
      </c>
      <c r="AK37" s="9">
        <v>1</v>
      </c>
      <c r="AL37" s="17">
        <v>0</v>
      </c>
      <c r="AM37" s="17">
        <v>-11</v>
      </c>
      <c r="AN37" s="9">
        <v>1</v>
      </c>
      <c r="AO37" s="17">
        <v>2</v>
      </c>
      <c r="AP37" s="17">
        <v>6</v>
      </c>
      <c r="AQ37" s="9"/>
      <c r="AR37" s="138"/>
      <c r="AS37" s="138"/>
      <c r="AT37" s="9">
        <v>1</v>
      </c>
      <c r="AU37" s="17">
        <v>1</v>
      </c>
      <c r="AV37" s="17">
        <v>-2</v>
      </c>
      <c r="AW37" s="12">
        <f t="shared" ref="AW37:AW57" si="4">SUM(D37,E37,G37,H37,J37,K37,M37,N37,P37,Q37,S37,T37,V37,W37,Y37,Z37,AB37,AC37,AE37,AF37,AH37,AI37,AK37,AL37,AN37,AO37,AQ37,AR37,AT37,AU37)</f>
        <v>31</v>
      </c>
      <c r="AX37" s="52">
        <f t="shared" ref="AX37:AX57" si="5">SUM(F37,I37,L37,O37,R37,U37,X37,AA37,AD37,AG37,AJ37,AM37,AP37,AS37,AV37)</f>
        <v>-3</v>
      </c>
      <c r="AY37" s="53">
        <f t="shared" ref="AY37:AY57" si="6">SUM(D37,G37,J37,M37,P37,S37,V37,Y37,AB37,AE37,AH37,AK37,AN37,AQ37,AT37)</f>
        <v>14</v>
      </c>
    </row>
    <row r="38" spans="1:51" ht="16.5" thickTop="1" thickBot="1" x14ac:dyDescent="0.3">
      <c r="A38" s="20">
        <f t="shared" si="3"/>
        <v>34</v>
      </c>
      <c r="B38" s="78" t="s">
        <v>62</v>
      </c>
      <c r="C38" s="80" t="s">
        <v>13</v>
      </c>
      <c r="D38" s="27">
        <v>1</v>
      </c>
      <c r="E38" s="17">
        <v>2</v>
      </c>
      <c r="F38" s="17">
        <v>-2</v>
      </c>
      <c r="G38" s="21">
        <v>1</v>
      </c>
      <c r="H38" s="38">
        <v>2</v>
      </c>
      <c r="I38" s="38">
        <v>10</v>
      </c>
      <c r="J38" s="16">
        <v>1</v>
      </c>
      <c r="K38" s="38">
        <v>2</v>
      </c>
      <c r="L38" s="38">
        <v>6</v>
      </c>
      <c r="M38" s="9">
        <v>1</v>
      </c>
      <c r="N38" s="17">
        <v>2</v>
      </c>
      <c r="O38" s="17">
        <v>12</v>
      </c>
      <c r="P38" s="9">
        <v>1</v>
      </c>
      <c r="Q38" s="17">
        <v>1</v>
      </c>
      <c r="R38" s="17">
        <v>-7</v>
      </c>
      <c r="S38" s="9">
        <v>1</v>
      </c>
      <c r="T38" s="17">
        <v>2</v>
      </c>
      <c r="U38" s="17">
        <v>5</v>
      </c>
      <c r="V38" s="9">
        <v>1</v>
      </c>
      <c r="W38" s="17">
        <v>1</v>
      </c>
      <c r="X38" s="17">
        <v>-7</v>
      </c>
      <c r="Y38" s="15">
        <v>1</v>
      </c>
      <c r="Z38" s="138"/>
      <c r="AA38" s="138"/>
      <c r="AB38" s="9">
        <v>1</v>
      </c>
      <c r="AC38" s="138"/>
      <c r="AD38" s="138"/>
      <c r="AE38" s="9">
        <v>1</v>
      </c>
      <c r="AF38" s="17">
        <v>0</v>
      </c>
      <c r="AG38" s="17">
        <v>-15</v>
      </c>
      <c r="AH38" s="9">
        <v>1</v>
      </c>
      <c r="AI38" s="17">
        <v>2</v>
      </c>
      <c r="AJ38" s="17">
        <v>2</v>
      </c>
      <c r="AK38" s="9">
        <v>1</v>
      </c>
      <c r="AL38" s="17">
        <v>0</v>
      </c>
      <c r="AM38" s="17">
        <v>-11</v>
      </c>
      <c r="AN38" s="9">
        <v>1</v>
      </c>
      <c r="AO38" s="17">
        <v>2</v>
      </c>
      <c r="AP38" s="17">
        <v>6</v>
      </c>
      <c r="AQ38" s="9"/>
      <c r="AR38" s="138"/>
      <c r="AS38" s="138"/>
      <c r="AT38" s="9">
        <v>1</v>
      </c>
      <c r="AU38" s="17">
        <v>1</v>
      </c>
      <c r="AV38" s="17">
        <v>-2</v>
      </c>
      <c r="AW38" s="12">
        <f t="shared" si="4"/>
        <v>31</v>
      </c>
      <c r="AX38" s="52">
        <f t="shared" si="5"/>
        <v>-3</v>
      </c>
      <c r="AY38" s="53">
        <f t="shared" si="6"/>
        <v>14</v>
      </c>
    </row>
    <row r="39" spans="1:51" ht="15.75" thickBot="1" x14ac:dyDescent="0.3">
      <c r="A39" s="20">
        <f t="shared" si="3"/>
        <v>35</v>
      </c>
      <c r="B39" s="74" t="s">
        <v>38</v>
      </c>
      <c r="C39" s="75" t="s">
        <v>15</v>
      </c>
      <c r="D39" s="27">
        <v>1</v>
      </c>
      <c r="E39" s="17">
        <v>1</v>
      </c>
      <c r="F39" s="17">
        <v>-9</v>
      </c>
      <c r="G39" s="21">
        <v>1</v>
      </c>
      <c r="H39" s="38">
        <v>2</v>
      </c>
      <c r="I39" s="38">
        <v>3</v>
      </c>
      <c r="J39" s="16">
        <v>1</v>
      </c>
      <c r="K39" s="38">
        <v>1</v>
      </c>
      <c r="L39" s="38">
        <v>-10</v>
      </c>
      <c r="M39" s="9">
        <v>1</v>
      </c>
      <c r="N39" s="17">
        <v>2</v>
      </c>
      <c r="O39" s="17">
        <v>-1</v>
      </c>
      <c r="P39" s="9">
        <v>1</v>
      </c>
      <c r="Q39" s="17">
        <v>1</v>
      </c>
      <c r="R39" s="17">
        <v>7</v>
      </c>
      <c r="S39" s="9">
        <v>1</v>
      </c>
      <c r="T39" s="17">
        <v>1</v>
      </c>
      <c r="U39" s="17">
        <v>-6</v>
      </c>
      <c r="V39" s="9">
        <v>1</v>
      </c>
      <c r="W39" s="17">
        <v>1</v>
      </c>
      <c r="X39" s="17">
        <v>-13</v>
      </c>
      <c r="Y39" s="15">
        <v>1</v>
      </c>
      <c r="Z39" s="138"/>
      <c r="AA39" s="138"/>
      <c r="AB39" s="9">
        <v>1</v>
      </c>
      <c r="AC39" s="17">
        <v>1</v>
      </c>
      <c r="AD39" s="17">
        <v>-7</v>
      </c>
      <c r="AE39" s="9">
        <v>1</v>
      </c>
      <c r="AF39" s="17">
        <v>1</v>
      </c>
      <c r="AG39" s="17">
        <v>-9</v>
      </c>
      <c r="AH39" s="9">
        <v>1</v>
      </c>
      <c r="AI39" s="138"/>
      <c r="AJ39" s="138"/>
      <c r="AK39" s="9">
        <v>1</v>
      </c>
      <c r="AL39" s="17">
        <v>3</v>
      </c>
      <c r="AM39" s="17">
        <v>19</v>
      </c>
      <c r="AN39" s="9">
        <v>1</v>
      </c>
      <c r="AO39" s="17">
        <v>1</v>
      </c>
      <c r="AP39" s="17">
        <v>-1</v>
      </c>
      <c r="AQ39" s="9">
        <v>1</v>
      </c>
      <c r="AR39" s="138"/>
      <c r="AS39" s="138"/>
      <c r="AT39" s="9">
        <v>1</v>
      </c>
      <c r="AU39" s="17">
        <v>1</v>
      </c>
      <c r="AV39" s="17">
        <v>-4</v>
      </c>
      <c r="AW39" s="12">
        <f t="shared" si="4"/>
        <v>31</v>
      </c>
      <c r="AX39" s="52">
        <f t="shared" si="5"/>
        <v>-31</v>
      </c>
      <c r="AY39" s="53">
        <f t="shared" si="6"/>
        <v>15</v>
      </c>
    </row>
    <row r="40" spans="1:51" ht="15.75" thickBot="1" x14ac:dyDescent="0.3">
      <c r="A40" s="20">
        <f t="shared" si="3"/>
        <v>36</v>
      </c>
      <c r="B40" s="76" t="s">
        <v>39</v>
      </c>
      <c r="C40" s="79" t="s">
        <v>40</v>
      </c>
      <c r="D40" s="27">
        <v>1</v>
      </c>
      <c r="E40" s="17">
        <v>0</v>
      </c>
      <c r="F40" s="17">
        <v>-12</v>
      </c>
      <c r="G40" s="21"/>
      <c r="H40" s="139"/>
      <c r="I40" s="139"/>
      <c r="J40" s="16">
        <v>1</v>
      </c>
      <c r="K40" s="38">
        <v>2</v>
      </c>
      <c r="L40" s="38">
        <v>0</v>
      </c>
      <c r="M40" s="9">
        <v>1</v>
      </c>
      <c r="N40" s="17">
        <v>0</v>
      </c>
      <c r="O40" s="17">
        <v>-24</v>
      </c>
      <c r="P40" s="9">
        <v>1</v>
      </c>
      <c r="Q40" s="17">
        <v>1</v>
      </c>
      <c r="R40" s="17">
        <v>7</v>
      </c>
      <c r="S40" s="9">
        <v>1</v>
      </c>
      <c r="T40" s="17">
        <v>3</v>
      </c>
      <c r="U40" s="17">
        <v>24</v>
      </c>
      <c r="V40" s="9">
        <v>1</v>
      </c>
      <c r="W40" s="17">
        <v>2</v>
      </c>
      <c r="X40" s="17">
        <v>9</v>
      </c>
      <c r="Y40" s="15"/>
      <c r="Z40" s="138"/>
      <c r="AA40" s="138"/>
      <c r="AB40" s="9">
        <v>1</v>
      </c>
      <c r="AC40" s="17">
        <v>1</v>
      </c>
      <c r="AD40" s="17">
        <v>-14</v>
      </c>
      <c r="AE40" s="9">
        <v>1</v>
      </c>
      <c r="AF40" s="17">
        <v>2</v>
      </c>
      <c r="AG40" s="17">
        <v>1</v>
      </c>
      <c r="AH40" s="9">
        <v>1</v>
      </c>
      <c r="AI40" s="17">
        <v>1</v>
      </c>
      <c r="AJ40" s="17">
        <v>-10</v>
      </c>
      <c r="AK40" s="9">
        <v>1</v>
      </c>
      <c r="AL40" s="17">
        <v>1</v>
      </c>
      <c r="AM40" s="17">
        <v>-14</v>
      </c>
      <c r="AN40" s="9">
        <v>1</v>
      </c>
      <c r="AO40" s="17">
        <v>2</v>
      </c>
      <c r="AP40" s="17">
        <v>14</v>
      </c>
      <c r="AQ40" s="9">
        <v>1</v>
      </c>
      <c r="AR40" s="17">
        <v>2</v>
      </c>
      <c r="AS40" s="17">
        <v>9</v>
      </c>
      <c r="AT40" s="9">
        <v>1</v>
      </c>
      <c r="AU40" s="138"/>
      <c r="AV40" s="138"/>
      <c r="AW40" s="12">
        <f t="shared" si="4"/>
        <v>30</v>
      </c>
      <c r="AX40" s="52">
        <f t="shared" si="5"/>
        <v>-10</v>
      </c>
      <c r="AY40" s="53">
        <f t="shared" si="6"/>
        <v>13</v>
      </c>
    </row>
    <row r="41" spans="1:51" ht="16.5" thickTop="1" thickBot="1" x14ac:dyDescent="0.3">
      <c r="A41" s="20">
        <f t="shared" si="3"/>
        <v>37</v>
      </c>
      <c r="B41" s="74" t="s">
        <v>41</v>
      </c>
      <c r="C41" s="75" t="s">
        <v>10</v>
      </c>
      <c r="D41" s="27">
        <v>1</v>
      </c>
      <c r="E41" s="17">
        <v>2</v>
      </c>
      <c r="F41" s="17">
        <v>7</v>
      </c>
      <c r="G41" s="21">
        <v>1</v>
      </c>
      <c r="H41" s="38">
        <v>0</v>
      </c>
      <c r="I41" s="38">
        <v>-14</v>
      </c>
      <c r="J41" s="16">
        <v>1</v>
      </c>
      <c r="K41" s="38">
        <v>1</v>
      </c>
      <c r="L41" s="38">
        <v>-12</v>
      </c>
      <c r="M41" s="9">
        <v>1</v>
      </c>
      <c r="N41" s="17">
        <v>2</v>
      </c>
      <c r="O41" s="17">
        <v>11</v>
      </c>
      <c r="P41" s="9">
        <v>1</v>
      </c>
      <c r="Q41" s="138"/>
      <c r="R41" s="138"/>
      <c r="S41" s="9">
        <v>1</v>
      </c>
      <c r="T41" s="17">
        <v>2</v>
      </c>
      <c r="U41" s="17">
        <v>4</v>
      </c>
      <c r="V41" s="9">
        <v>1</v>
      </c>
      <c r="W41" s="17">
        <v>1</v>
      </c>
      <c r="X41" s="17">
        <v>-8</v>
      </c>
      <c r="Y41" s="15">
        <v>1</v>
      </c>
      <c r="Z41" s="138"/>
      <c r="AA41" s="138"/>
      <c r="AB41" s="9">
        <v>1</v>
      </c>
      <c r="AC41" s="17">
        <v>1</v>
      </c>
      <c r="AD41" s="17">
        <v>-7</v>
      </c>
      <c r="AE41" s="9">
        <v>1</v>
      </c>
      <c r="AF41" s="17">
        <v>1</v>
      </c>
      <c r="AG41" s="17">
        <v>-11</v>
      </c>
      <c r="AH41" s="9">
        <v>1</v>
      </c>
      <c r="AI41" s="17">
        <v>1</v>
      </c>
      <c r="AJ41" s="17">
        <v>-14</v>
      </c>
      <c r="AK41" s="9">
        <v>1</v>
      </c>
      <c r="AL41" s="138"/>
      <c r="AM41" s="138"/>
      <c r="AN41" s="9">
        <v>1</v>
      </c>
      <c r="AO41" s="17">
        <v>0</v>
      </c>
      <c r="AP41" s="17">
        <v>-17</v>
      </c>
      <c r="AQ41" s="9">
        <v>1</v>
      </c>
      <c r="AR41" s="17">
        <v>3</v>
      </c>
      <c r="AS41" s="17">
        <v>15</v>
      </c>
      <c r="AT41" s="9">
        <v>1</v>
      </c>
      <c r="AU41" s="17">
        <v>0</v>
      </c>
      <c r="AV41" s="17">
        <v>-15</v>
      </c>
      <c r="AW41" s="12">
        <f t="shared" si="4"/>
        <v>29</v>
      </c>
      <c r="AX41" s="52">
        <f t="shared" si="5"/>
        <v>-61</v>
      </c>
      <c r="AY41" s="53">
        <f t="shared" si="6"/>
        <v>15</v>
      </c>
    </row>
    <row r="42" spans="1:51" ht="15.75" thickBot="1" x14ac:dyDescent="0.3">
      <c r="A42" s="20">
        <f t="shared" si="3"/>
        <v>38</v>
      </c>
      <c r="B42" s="74" t="s">
        <v>9</v>
      </c>
      <c r="C42" s="75" t="s">
        <v>10</v>
      </c>
      <c r="D42" s="27">
        <v>1</v>
      </c>
      <c r="E42" s="17">
        <v>2</v>
      </c>
      <c r="F42" s="17">
        <v>7</v>
      </c>
      <c r="G42" s="21">
        <v>1</v>
      </c>
      <c r="H42" s="73">
        <v>0</v>
      </c>
      <c r="I42" s="73">
        <v>-14</v>
      </c>
      <c r="J42" s="9">
        <v>1</v>
      </c>
      <c r="K42" s="38">
        <v>1</v>
      </c>
      <c r="L42" s="38">
        <v>-12</v>
      </c>
      <c r="M42" s="9">
        <v>1</v>
      </c>
      <c r="N42" s="17">
        <v>2</v>
      </c>
      <c r="O42" s="17">
        <v>11</v>
      </c>
      <c r="P42" s="9">
        <v>1</v>
      </c>
      <c r="Q42" s="138"/>
      <c r="R42" s="138"/>
      <c r="S42" s="9">
        <v>1</v>
      </c>
      <c r="T42" s="17">
        <v>2</v>
      </c>
      <c r="U42" s="17">
        <v>4</v>
      </c>
      <c r="V42" s="9">
        <v>1</v>
      </c>
      <c r="W42" s="17">
        <v>1</v>
      </c>
      <c r="X42" s="17">
        <v>-8</v>
      </c>
      <c r="Y42" s="15">
        <v>1</v>
      </c>
      <c r="Z42" s="138"/>
      <c r="AA42" s="138"/>
      <c r="AB42" s="9">
        <v>1</v>
      </c>
      <c r="AC42" s="17">
        <v>1</v>
      </c>
      <c r="AD42" s="17">
        <v>-7</v>
      </c>
      <c r="AE42" s="9">
        <v>1</v>
      </c>
      <c r="AF42" s="17">
        <v>1</v>
      </c>
      <c r="AG42" s="17">
        <v>-11</v>
      </c>
      <c r="AH42" s="9">
        <v>1</v>
      </c>
      <c r="AI42" s="17">
        <v>1</v>
      </c>
      <c r="AJ42" s="17">
        <v>-14</v>
      </c>
      <c r="AK42" s="9">
        <v>1</v>
      </c>
      <c r="AL42" s="17">
        <v>1</v>
      </c>
      <c r="AM42" s="17">
        <v>-10</v>
      </c>
      <c r="AN42" s="9">
        <v>1</v>
      </c>
      <c r="AO42" s="138"/>
      <c r="AP42" s="138"/>
      <c r="AQ42" s="9">
        <v>1</v>
      </c>
      <c r="AR42" s="17">
        <v>2</v>
      </c>
      <c r="AS42" s="17">
        <v>3</v>
      </c>
      <c r="AT42" s="9">
        <v>1</v>
      </c>
      <c r="AU42" s="17">
        <v>0</v>
      </c>
      <c r="AV42" s="17">
        <v>-15</v>
      </c>
      <c r="AW42" s="12">
        <f t="shared" si="4"/>
        <v>29</v>
      </c>
      <c r="AX42" s="52">
        <f t="shared" si="5"/>
        <v>-66</v>
      </c>
      <c r="AY42" s="53">
        <f t="shared" si="6"/>
        <v>15</v>
      </c>
    </row>
    <row r="43" spans="1:51" ht="15.75" thickBot="1" x14ac:dyDescent="0.3">
      <c r="A43" s="20">
        <f t="shared" si="3"/>
        <v>39</v>
      </c>
      <c r="B43" s="81" t="s">
        <v>50</v>
      </c>
      <c r="C43" s="77" t="s">
        <v>40</v>
      </c>
      <c r="D43" s="27">
        <v>1</v>
      </c>
      <c r="E43" s="17">
        <v>0</v>
      </c>
      <c r="F43" s="17">
        <v>-19</v>
      </c>
      <c r="G43" s="21">
        <v>1</v>
      </c>
      <c r="H43" s="38">
        <v>2</v>
      </c>
      <c r="I43" s="38">
        <v>2</v>
      </c>
      <c r="J43" s="9">
        <v>1</v>
      </c>
      <c r="K43" s="38">
        <v>0</v>
      </c>
      <c r="L43" s="38">
        <v>-17</v>
      </c>
      <c r="M43" s="9">
        <v>1</v>
      </c>
      <c r="N43" s="17">
        <v>1</v>
      </c>
      <c r="O43" s="17">
        <v>-8</v>
      </c>
      <c r="P43" s="9">
        <v>1</v>
      </c>
      <c r="Q43" s="17">
        <v>0</v>
      </c>
      <c r="R43" s="17">
        <v>-9</v>
      </c>
      <c r="S43" s="9">
        <v>1</v>
      </c>
      <c r="T43" s="138"/>
      <c r="U43" s="138"/>
      <c r="V43" s="9">
        <v>1</v>
      </c>
      <c r="W43" s="17">
        <v>2</v>
      </c>
      <c r="X43" s="17">
        <v>9</v>
      </c>
      <c r="Y43" s="15"/>
      <c r="Z43" s="138"/>
      <c r="AA43" s="138"/>
      <c r="AB43" s="9">
        <v>1</v>
      </c>
      <c r="AC43" s="17">
        <v>1</v>
      </c>
      <c r="AD43" s="17">
        <v>-14</v>
      </c>
      <c r="AE43" s="9">
        <v>1</v>
      </c>
      <c r="AF43" s="17">
        <v>2</v>
      </c>
      <c r="AG43" s="17">
        <v>1</v>
      </c>
      <c r="AH43" s="9">
        <v>1</v>
      </c>
      <c r="AI43" s="17">
        <v>1</v>
      </c>
      <c r="AJ43" s="17">
        <v>-10</v>
      </c>
      <c r="AK43" s="9">
        <v>1</v>
      </c>
      <c r="AL43" s="17">
        <v>1</v>
      </c>
      <c r="AM43" s="17">
        <v>-14</v>
      </c>
      <c r="AN43" s="9">
        <v>1</v>
      </c>
      <c r="AO43" s="17">
        <v>2</v>
      </c>
      <c r="AP43" s="17">
        <v>14</v>
      </c>
      <c r="AQ43" s="9">
        <v>1</v>
      </c>
      <c r="AR43" s="17">
        <v>2</v>
      </c>
      <c r="AS43" s="17">
        <v>9</v>
      </c>
      <c r="AT43" s="9">
        <v>1</v>
      </c>
      <c r="AU43" s="138"/>
      <c r="AV43" s="138"/>
      <c r="AW43" s="12">
        <f t="shared" si="4"/>
        <v>28</v>
      </c>
      <c r="AX43" s="52">
        <f t="shared" si="5"/>
        <v>-56</v>
      </c>
      <c r="AY43" s="53">
        <f t="shared" si="6"/>
        <v>14</v>
      </c>
    </row>
    <row r="44" spans="1:51" ht="16.5" thickTop="1" thickBot="1" x14ac:dyDescent="0.3">
      <c r="A44" s="20">
        <f t="shared" si="3"/>
        <v>40</v>
      </c>
      <c r="B44" s="71" t="s">
        <v>70</v>
      </c>
      <c r="C44" s="84" t="s">
        <v>37</v>
      </c>
      <c r="D44" s="16"/>
      <c r="E44" s="139"/>
      <c r="F44" s="139"/>
      <c r="G44" s="21">
        <v>1</v>
      </c>
      <c r="H44" s="38">
        <v>1</v>
      </c>
      <c r="I44" s="38">
        <v>-9</v>
      </c>
      <c r="J44" s="16">
        <v>1</v>
      </c>
      <c r="K44" s="38">
        <v>2</v>
      </c>
      <c r="L44" s="38">
        <v>2</v>
      </c>
      <c r="M44" s="9">
        <v>1</v>
      </c>
      <c r="N44" s="17">
        <v>2</v>
      </c>
      <c r="O44" s="17">
        <v>11</v>
      </c>
      <c r="P44" s="9">
        <v>1</v>
      </c>
      <c r="Q44" s="17">
        <v>1</v>
      </c>
      <c r="R44" s="17">
        <v>4</v>
      </c>
      <c r="S44" s="9">
        <v>1</v>
      </c>
      <c r="T44" s="17">
        <v>2</v>
      </c>
      <c r="U44" s="17">
        <v>8</v>
      </c>
      <c r="V44" s="9">
        <v>1</v>
      </c>
      <c r="W44" s="17">
        <v>0</v>
      </c>
      <c r="X44" s="17">
        <v>-16</v>
      </c>
      <c r="Y44" s="15">
        <v>1</v>
      </c>
      <c r="Z44" s="17">
        <v>1</v>
      </c>
      <c r="AA44" s="17">
        <v>-11</v>
      </c>
      <c r="AB44" s="9"/>
      <c r="AC44" s="138"/>
      <c r="AD44" s="138"/>
      <c r="AE44" s="9"/>
      <c r="AF44" s="138"/>
      <c r="AG44" s="138"/>
      <c r="AH44" s="9">
        <v>1</v>
      </c>
      <c r="AI44" s="17">
        <v>2</v>
      </c>
      <c r="AJ44" s="17">
        <v>6</v>
      </c>
      <c r="AK44" s="9">
        <v>1</v>
      </c>
      <c r="AL44" s="17">
        <v>1</v>
      </c>
      <c r="AM44" s="17">
        <v>-12</v>
      </c>
      <c r="AN44" s="9">
        <v>1</v>
      </c>
      <c r="AO44" s="17">
        <v>0</v>
      </c>
      <c r="AP44" s="17">
        <v>-20</v>
      </c>
      <c r="AQ44" s="9">
        <v>1</v>
      </c>
      <c r="AR44" s="17">
        <v>1</v>
      </c>
      <c r="AS44" s="17">
        <v>-1</v>
      </c>
      <c r="AT44" s="9">
        <v>1</v>
      </c>
      <c r="AU44" s="17">
        <v>2</v>
      </c>
      <c r="AV44" s="17">
        <v>11</v>
      </c>
      <c r="AW44" s="12">
        <f t="shared" si="4"/>
        <v>27</v>
      </c>
      <c r="AX44" s="52">
        <f t="shared" si="5"/>
        <v>-27</v>
      </c>
      <c r="AY44" s="53">
        <f t="shared" si="6"/>
        <v>12</v>
      </c>
    </row>
    <row r="45" spans="1:51" ht="15.75" thickBot="1" x14ac:dyDescent="0.3">
      <c r="A45" s="20">
        <f t="shared" si="3"/>
        <v>41</v>
      </c>
      <c r="B45" s="78" t="s">
        <v>65</v>
      </c>
      <c r="C45" s="80" t="s">
        <v>66</v>
      </c>
      <c r="D45" s="27"/>
      <c r="E45" s="138"/>
      <c r="F45" s="138"/>
      <c r="G45" s="21">
        <v>1</v>
      </c>
      <c r="H45" s="38">
        <v>1</v>
      </c>
      <c r="I45" s="38">
        <v>2</v>
      </c>
      <c r="J45" s="16">
        <v>1</v>
      </c>
      <c r="K45" s="38">
        <v>0</v>
      </c>
      <c r="L45" s="38">
        <v>-13</v>
      </c>
      <c r="M45" s="9">
        <v>1</v>
      </c>
      <c r="N45" s="17">
        <v>1</v>
      </c>
      <c r="O45" s="17">
        <v>-14</v>
      </c>
      <c r="P45" s="9">
        <v>1</v>
      </c>
      <c r="Q45" s="17">
        <v>0</v>
      </c>
      <c r="R45" s="17">
        <v>-20</v>
      </c>
      <c r="S45" s="9">
        <v>1</v>
      </c>
      <c r="T45" s="17">
        <v>0</v>
      </c>
      <c r="U45" s="17">
        <v>-8</v>
      </c>
      <c r="V45" s="9">
        <v>1</v>
      </c>
      <c r="W45" s="138"/>
      <c r="X45" s="138"/>
      <c r="Y45" s="15"/>
      <c r="Z45" s="138"/>
      <c r="AA45" s="138"/>
      <c r="AB45" s="9">
        <v>1</v>
      </c>
      <c r="AC45" s="17">
        <v>2</v>
      </c>
      <c r="AD45" s="17">
        <v>19</v>
      </c>
      <c r="AE45" s="9">
        <v>1</v>
      </c>
      <c r="AF45" s="17">
        <v>2</v>
      </c>
      <c r="AG45" s="17">
        <v>-7</v>
      </c>
      <c r="AH45" s="9">
        <v>1</v>
      </c>
      <c r="AI45" s="17">
        <v>2</v>
      </c>
      <c r="AJ45" s="17">
        <v>2</v>
      </c>
      <c r="AK45" s="9">
        <v>1</v>
      </c>
      <c r="AL45" s="17">
        <v>1</v>
      </c>
      <c r="AM45" s="17">
        <v>-3</v>
      </c>
      <c r="AN45" s="9">
        <v>1</v>
      </c>
      <c r="AO45" s="17">
        <v>1</v>
      </c>
      <c r="AP45" s="17">
        <v>-17</v>
      </c>
      <c r="AQ45" s="9">
        <v>1</v>
      </c>
      <c r="AR45" s="17">
        <v>2</v>
      </c>
      <c r="AS45" s="17">
        <v>0</v>
      </c>
      <c r="AT45" s="9">
        <v>1</v>
      </c>
      <c r="AU45" s="17">
        <v>2</v>
      </c>
      <c r="AV45" s="17">
        <v>4</v>
      </c>
      <c r="AW45" s="12">
        <f t="shared" si="4"/>
        <v>27</v>
      </c>
      <c r="AX45" s="52">
        <f t="shared" si="5"/>
        <v>-55</v>
      </c>
      <c r="AY45" s="53">
        <f t="shared" si="6"/>
        <v>13</v>
      </c>
    </row>
    <row r="46" spans="1:51" s="135" customFormat="1" ht="15.75" thickBot="1" x14ac:dyDescent="0.3">
      <c r="A46" s="20">
        <f t="shared" si="3"/>
        <v>42</v>
      </c>
      <c r="B46" s="82" t="s">
        <v>73</v>
      </c>
      <c r="C46" s="83" t="s">
        <v>66</v>
      </c>
      <c r="D46" s="16"/>
      <c r="E46" s="138"/>
      <c r="F46" s="138"/>
      <c r="G46" s="21">
        <v>1</v>
      </c>
      <c r="H46" s="38">
        <v>1</v>
      </c>
      <c r="I46" s="38">
        <v>2</v>
      </c>
      <c r="J46" s="16">
        <v>1</v>
      </c>
      <c r="K46" s="38">
        <v>0</v>
      </c>
      <c r="L46" s="38">
        <v>-13</v>
      </c>
      <c r="M46" s="9">
        <v>1</v>
      </c>
      <c r="N46" s="17">
        <v>1</v>
      </c>
      <c r="O46" s="17">
        <v>-14</v>
      </c>
      <c r="P46" s="9">
        <v>1</v>
      </c>
      <c r="Q46" s="17">
        <v>0</v>
      </c>
      <c r="R46" s="17">
        <v>-20</v>
      </c>
      <c r="S46" s="9">
        <v>1</v>
      </c>
      <c r="T46" s="17">
        <v>0</v>
      </c>
      <c r="U46" s="17">
        <v>-8</v>
      </c>
      <c r="V46" s="9">
        <v>1</v>
      </c>
      <c r="W46" s="138"/>
      <c r="X46" s="138"/>
      <c r="Y46" s="15"/>
      <c r="Z46" s="138"/>
      <c r="AA46" s="138"/>
      <c r="AB46" s="9">
        <v>1</v>
      </c>
      <c r="AC46" s="17">
        <v>2</v>
      </c>
      <c r="AD46" s="17">
        <v>19</v>
      </c>
      <c r="AE46" s="9">
        <v>1</v>
      </c>
      <c r="AF46" s="17">
        <v>2</v>
      </c>
      <c r="AG46" s="17">
        <v>-7</v>
      </c>
      <c r="AH46" s="9">
        <v>1</v>
      </c>
      <c r="AI46" s="17">
        <v>2</v>
      </c>
      <c r="AJ46" s="17">
        <v>2</v>
      </c>
      <c r="AK46" s="9">
        <v>1</v>
      </c>
      <c r="AL46" s="17">
        <v>1</v>
      </c>
      <c r="AM46" s="17">
        <v>-3</v>
      </c>
      <c r="AN46" s="9">
        <v>1</v>
      </c>
      <c r="AO46" s="17">
        <v>1</v>
      </c>
      <c r="AP46" s="17">
        <v>-17</v>
      </c>
      <c r="AQ46" s="9">
        <v>1</v>
      </c>
      <c r="AR46" s="17">
        <v>2</v>
      </c>
      <c r="AS46" s="17">
        <v>0</v>
      </c>
      <c r="AT46" s="9">
        <v>1</v>
      </c>
      <c r="AU46" s="17">
        <v>2</v>
      </c>
      <c r="AV46" s="17">
        <v>4</v>
      </c>
      <c r="AW46" s="12">
        <f t="shared" si="4"/>
        <v>27</v>
      </c>
      <c r="AX46" s="52">
        <f t="shared" si="5"/>
        <v>-55</v>
      </c>
      <c r="AY46" s="53">
        <f t="shared" si="6"/>
        <v>13</v>
      </c>
    </row>
    <row r="47" spans="1:51" s="135" customFormat="1" ht="13.7" customHeight="1" thickTop="1" thickBot="1" x14ac:dyDescent="0.3">
      <c r="A47" s="20">
        <f t="shared" si="3"/>
        <v>43</v>
      </c>
      <c r="B47" s="76" t="s">
        <v>28</v>
      </c>
      <c r="C47" s="77" t="s">
        <v>29</v>
      </c>
      <c r="D47" s="27">
        <v>1</v>
      </c>
      <c r="E47" s="17">
        <v>1</v>
      </c>
      <c r="F47" s="17">
        <v>0</v>
      </c>
      <c r="G47" s="21"/>
      <c r="H47" s="139"/>
      <c r="I47" s="139"/>
      <c r="J47" s="16">
        <v>1</v>
      </c>
      <c r="K47" s="38">
        <v>1</v>
      </c>
      <c r="L47" s="38">
        <v>-13</v>
      </c>
      <c r="M47" s="9">
        <v>1</v>
      </c>
      <c r="N47" s="17">
        <v>1</v>
      </c>
      <c r="O47" s="17">
        <v>-15</v>
      </c>
      <c r="P47" s="9">
        <v>1</v>
      </c>
      <c r="Q47" s="17">
        <v>0</v>
      </c>
      <c r="R47" s="17">
        <v>-2</v>
      </c>
      <c r="S47" s="9">
        <v>1</v>
      </c>
      <c r="T47" s="17">
        <v>1</v>
      </c>
      <c r="U47" s="17">
        <v>-7</v>
      </c>
      <c r="V47" s="9"/>
      <c r="W47" s="138"/>
      <c r="X47" s="138"/>
      <c r="Y47" s="15"/>
      <c r="Z47" s="138"/>
      <c r="AA47" s="138"/>
      <c r="AB47" s="9">
        <v>1</v>
      </c>
      <c r="AC47" s="17">
        <v>1</v>
      </c>
      <c r="AD47" s="17">
        <v>-11</v>
      </c>
      <c r="AE47" s="9">
        <v>1</v>
      </c>
      <c r="AF47" s="17">
        <v>0</v>
      </c>
      <c r="AG47" s="17">
        <v>-23</v>
      </c>
      <c r="AH47" s="9">
        <v>1</v>
      </c>
      <c r="AI47" s="17">
        <v>3</v>
      </c>
      <c r="AJ47" s="17">
        <v>16</v>
      </c>
      <c r="AK47" s="9">
        <v>1</v>
      </c>
      <c r="AL47" s="17">
        <v>1</v>
      </c>
      <c r="AM47" s="17">
        <v>-1</v>
      </c>
      <c r="AN47" s="9">
        <v>1</v>
      </c>
      <c r="AO47" s="17">
        <v>1</v>
      </c>
      <c r="AP47" s="17">
        <v>-8</v>
      </c>
      <c r="AQ47" s="9">
        <v>1</v>
      </c>
      <c r="AR47" s="17">
        <v>1</v>
      </c>
      <c r="AS47" s="17">
        <v>-5</v>
      </c>
      <c r="AT47" s="9">
        <v>1</v>
      </c>
      <c r="AU47" s="17">
        <v>3</v>
      </c>
      <c r="AV47" s="17">
        <v>18</v>
      </c>
      <c r="AW47" s="12">
        <f t="shared" si="4"/>
        <v>26</v>
      </c>
      <c r="AX47" s="52">
        <f t="shared" si="5"/>
        <v>-51</v>
      </c>
      <c r="AY47" s="53">
        <f t="shared" si="6"/>
        <v>12</v>
      </c>
    </row>
    <row r="48" spans="1:51" ht="16.5" thickTop="1" thickBot="1" x14ac:dyDescent="0.3">
      <c r="A48" s="20">
        <f t="shared" si="3"/>
        <v>44</v>
      </c>
      <c r="B48" s="78" t="s">
        <v>48</v>
      </c>
      <c r="C48" s="75" t="s">
        <v>29</v>
      </c>
      <c r="D48" s="27">
        <v>1</v>
      </c>
      <c r="E48" s="17">
        <v>1</v>
      </c>
      <c r="F48" s="17">
        <v>0</v>
      </c>
      <c r="G48" s="7"/>
      <c r="H48" s="139"/>
      <c r="I48" s="139"/>
      <c r="J48" s="16">
        <v>1</v>
      </c>
      <c r="K48" s="38">
        <v>1</v>
      </c>
      <c r="L48" s="38">
        <v>-13</v>
      </c>
      <c r="M48" s="9">
        <v>1</v>
      </c>
      <c r="N48" s="17">
        <v>1</v>
      </c>
      <c r="O48" s="17">
        <v>-15</v>
      </c>
      <c r="P48" s="9">
        <v>1</v>
      </c>
      <c r="Q48" s="17">
        <v>0</v>
      </c>
      <c r="R48" s="17">
        <v>-2</v>
      </c>
      <c r="S48" s="9">
        <v>1</v>
      </c>
      <c r="T48" s="17">
        <v>1</v>
      </c>
      <c r="U48" s="17">
        <v>-7</v>
      </c>
      <c r="V48" s="9"/>
      <c r="W48" s="138"/>
      <c r="X48" s="138"/>
      <c r="Y48" s="15"/>
      <c r="Z48" s="138"/>
      <c r="AA48" s="138"/>
      <c r="AB48" s="9">
        <v>1</v>
      </c>
      <c r="AC48" s="17">
        <v>1</v>
      </c>
      <c r="AD48" s="17">
        <v>-11</v>
      </c>
      <c r="AE48" s="9">
        <v>1</v>
      </c>
      <c r="AF48" s="17">
        <v>0</v>
      </c>
      <c r="AG48" s="17">
        <v>-23</v>
      </c>
      <c r="AH48" s="9">
        <v>1</v>
      </c>
      <c r="AI48" s="17">
        <v>3</v>
      </c>
      <c r="AJ48" s="17">
        <v>16</v>
      </c>
      <c r="AK48" s="9">
        <v>1</v>
      </c>
      <c r="AL48" s="17">
        <v>1</v>
      </c>
      <c r="AM48" s="17">
        <v>-1</v>
      </c>
      <c r="AN48" s="9">
        <v>1</v>
      </c>
      <c r="AO48" s="17">
        <v>1</v>
      </c>
      <c r="AP48" s="17">
        <v>-8</v>
      </c>
      <c r="AQ48" s="9">
        <v>1</v>
      </c>
      <c r="AR48" s="17">
        <v>1</v>
      </c>
      <c r="AS48" s="17">
        <v>-5</v>
      </c>
      <c r="AT48" s="9">
        <v>1</v>
      </c>
      <c r="AU48" s="17">
        <v>3</v>
      </c>
      <c r="AV48" s="17">
        <v>18</v>
      </c>
      <c r="AW48" s="12">
        <f t="shared" si="4"/>
        <v>26</v>
      </c>
      <c r="AX48" s="52">
        <f t="shared" si="5"/>
        <v>-51</v>
      </c>
      <c r="AY48" s="53">
        <f t="shared" si="6"/>
        <v>12</v>
      </c>
    </row>
    <row r="49" spans="1:51" ht="15.75" thickBot="1" x14ac:dyDescent="0.3">
      <c r="A49" s="20">
        <f t="shared" si="3"/>
        <v>45</v>
      </c>
      <c r="B49" s="78" t="s">
        <v>36</v>
      </c>
      <c r="C49" s="75" t="s">
        <v>17</v>
      </c>
      <c r="D49" s="27">
        <v>1</v>
      </c>
      <c r="E49" s="17">
        <v>1</v>
      </c>
      <c r="F49" s="17">
        <v>8</v>
      </c>
      <c r="G49" s="21">
        <v>1</v>
      </c>
      <c r="H49" s="38">
        <v>2</v>
      </c>
      <c r="I49" s="38">
        <v>3</v>
      </c>
      <c r="J49" s="16">
        <v>1</v>
      </c>
      <c r="K49" s="38">
        <v>0</v>
      </c>
      <c r="L49" s="38">
        <v>-20</v>
      </c>
      <c r="M49" s="9">
        <v>1</v>
      </c>
      <c r="N49" s="17">
        <v>1</v>
      </c>
      <c r="O49" s="17">
        <v>0</v>
      </c>
      <c r="P49" s="9">
        <v>1</v>
      </c>
      <c r="Q49" s="17">
        <v>1</v>
      </c>
      <c r="R49" s="17">
        <v>-6</v>
      </c>
      <c r="S49" s="9">
        <v>1</v>
      </c>
      <c r="T49" s="17">
        <v>1</v>
      </c>
      <c r="U49" s="17">
        <v>-10</v>
      </c>
      <c r="V49" s="9"/>
      <c r="W49" s="138"/>
      <c r="X49" s="138"/>
      <c r="Y49" s="15">
        <v>1</v>
      </c>
      <c r="Z49" s="17">
        <v>1</v>
      </c>
      <c r="AA49" s="17">
        <v>-12</v>
      </c>
      <c r="AB49" s="9">
        <v>1</v>
      </c>
      <c r="AC49" s="17">
        <v>0</v>
      </c>
      <c r="AD49" s="17">
        <v>-12</v>
      </c>
      <c r="AE49" s="9">
        <v>1</v>
      </c>
      <c r="AF49" s="17">
        <v>1</v>
      </c>
      <c r="AG49" s="17">
        <v>-19</v>
      </c>
      <c r="AH49" s="9">
        <v>1</v>
      </c>
      <c r="AI49" s="17">
        <v>1</v>
      </c>
      <c r="AJ49" s="17">
        <v>-8</v>
      </c>
      <c r="AK49" s="9">
        <v>1</v>
      </c>
      <c r="AL49" s="17">
        <v>2</v>
      </c>
      <c r="AM49" s="17">
        <v>10</v>
      </c>
      <c r="AN49" s="9"/>
      <c r="AO49" s="138"/>
      <c r="AP49" s="138"/>
      <c r="AQ49" s="9">
        <v>1</v>
      </c>
      <c r="AR49" s="17">
        <v>2</v>
      </c>
      <c r="AS49" s="17">
        <v>4</v>
      </c>
      <c r="AT49" s="9">
        <v>1</v>
      </c>
      <c r="AU49" s="138"/>
      <c r="AV49" s="138"/>
      <c r="AW49" s="12">
        <f t="shared" si="4"/>
        <v>26</v>
      </c>
      <c r="AX49" s="52">
        <f t="shared" si="5"/>
        <v>-62</v>
      </c>
      <c r="AY49" s="53">
        <f t="shared" si="6"/>
        <v>13</v>
      </c>
    </row>
    <row r="50" spans="1:51" ht="15.75" thickBot="1" x14ac:dyDescent="0.3">
      <c r="A50" s="20">
        <f t="shared" si="3"/>
        <v>46</v>
      </c>
      <c r="B50" s="76" t="s">
        <v>42</v>
      </c>
      <c r="C50" s="77" t="s">
        <v>17</v>
      </c>
      <c r="D50" s="27">
        <v>1</v>
      </c>
      <c r="E50" s="38">
        <v>1</v>
      </c>
      <c r="F50" s="38">
        <v>8</v>
      </c>
      <c r="G50" s="21">
        <v>1</v>
      </c>
      <c r="H50" s="38">
        <v>2</v>
      </c>
      <c r="I50" s="38">
        <v>3</v>
      </c>
      <c r="J50" s="16">
        <v>1</v>
      </c>
      <c r="K50" s="38">
        <v>0</v>
      </c>
      <c r="L50" s="38">
        <v>-20</v>
      </c>
      <c r="M50" s="9">
        <v>1</v>
      </c>
      <c r="N50" s="17">
        <v>1</v>
      </c>
      <c r="O50" s="17">
        <v>0</v>
      </c>
      <c r="P50" s="9">
        <v>1</v>
      </c>
      <c r="Q50" s="17">
        <v>1</v>
      </c>
      <c r="R50" s="17">
        <v>-6</v>
      </c>
      <c r="S50" s="9">
        <v>1</v>
      </c>
      <c r="T50" s="17">
        <v>1</v>
      </c>
      <c r="U50" s="17">
        <v>-10</v>
      </c>
      <c r="V50" s="9"/>
      <c r="W50" s="138"/>
      <c r="X50" s="138"/>
      <c r="Y50" s="15">
        <v>1</v>
      </c>
      <c r="Z50" s="17">
        <v>1</v>
      </c>
      <c r="AA50" s="17">
        <v>-12</v>
      </c>
      <c r="AB50" s="9">
        <v>1</v>
      </c>
      <c r="AC50" s="17">
        <v>0</v>
      </c>
      <c r="AD50" s="17">
        <v>-12</v>
      </c>
      <c r="AE50" s="9">
        <v>1</v>
      </c>
      <c r="AF50" s="17">
        <v>1</v>
      </c>
      <c r="AG50" s="17">
        <v>-19</v>
      </c>
      <c r="AH50" s="9">
        <v>1</v>
      </c>
      <c r="AI50" s="17">
        <v>1</v>
      </c>
      <c r="AJ50" s="17">
        <v>-8</v>
      </c>
      <c r="AK50" s="9">
        <v>1</v>
      </c>
      <c r="AL50" s="17">
        <v>2</v>
      </c>
      <c r="AM50" s="17">
        <v>10</v>
      </c>
      <c r="AN50" s="9"/>
      <c r="AO50" s="138"/>
      <c r="AP50" s="138"/>
      <c r="AQ50" s="9">
        <v>1</v>
      </c>
      <c r="AR50" s="17">
        <v>2</v>
      </c>
      <c r="AS50" s="17">
        <v>4</v>
      </c>
      <c r="AT50" s="9">
        <v>1</v>
      </c>
      <c r="AU50" s="138"/>
      <c r="AV50" s="138"/>
      <c r="AW50" s="12">
        <f t="shared" si="4"/>
        <v>26</v>
      </c>
      <c r="AX50" s="52">
        <f t="shared" si="5"/>
        <v>-62</v>
      </c>
      <c r="AY50" s="53">
        <f t="shared" si="6"/>
        <v>13</v>
      </c>
    </row>
    <row r="51" spans="1:51" s="135" customFormat="1" ht="16.5" thickTop="1" thickBot="1" x14ac:dyDescent="0.3">
      <c r="A51" s="20">
        <f t="shared" si="3"/>
        <v>47</v>
      </c>
      <c r="B51" s="78" t="s">
        <v>33</v>
      </c>
      <c r="C51" s="80" t="s">
        <v>15</v>
      </c>
      <c r="D51" s="27">
        <v>1</v>
      </c>
      <c r="E51" s="38">
        <v>1</v>
      </c>
      <c r="F51" s="38">
        <v>-9</v>
      </c>
      <c r="G51" s="21">
        <v>1</v>
      </c>
      <c r="H51" s="38">
        <v>2</v>
      </c>
      <c r="I51" s="38">
        <v>3</v>
      </c>
      <c r="J51" s="16">
        <v>1</v>
      </c>
      <c r="K51" s="38">
        <v>1</v>
      </c>
      <c r="L51" s="38">
        <v>-10</v>
      </c>
      <c r="M51" s="9">
        <v>1</v>
      </c>
      <c r="N51" s="17">
        <v>2</v>
      </c>
      <c r="O51" s="17">
        <v>-1</v>
      </c>
      <c r="P51" s="16">
        <v>1</v>
      </c>
      <c r="Q51" s="17">
        <v>1</v>
      </c>
      <c r="R51" s="17">
        <v>7</v>
      </c>
      <c r="S51" s="9">
        <v>1</v>
      </c>
      <c r="T51" s="17">
        <v>1</v>
      </c>
      <c r="U51" s="17">
        <v>-6</v>
      </c>
      <c r="V51" s="9">
        <v>1</v>
      </c>
      <c r="W51" s="17">
        <v>1</v>
      </c>
      <c r="X51" s="17">
        <v>-13</v>
      </c>
      <c r="Y51" s="15">
        <v>1</v>
      </c>
      <c r="Z51" s="138"/>
      <c r="AA51" s="138"/>
      <c r="AB51" s="9">
        <v>1</v>
      </c>
      <c r="AC51" s="17">
        <v>1</v>
      </c>
      <c r="AD51" s="17">
        <v>-7</v>
      </c>
      <c r="AE51" s="9"/>
      <c r="AF51" s="138"/>
      <c r="AG51" s="138"/>
      <c r="AH51" s="9">
        <v>1</v>
      </c>
      <c r="AI51" s="17">
        <v>0</v>
      </c>
      <c r="AJ51" s="17">
        <v>-8</v>
      </c>
      <c r="AK51" s="9"/>
      <c r="AL51" s="138"/>
      <c r="AM51" s="138"/>
      <c r="AN51" s="9">
        <v>1</v>
      </c>
      <c r="AO51" s="17">
        <v>1</v>
      </c>
      <c r="AP51" s="17">
        <v>-1</v>
      </c>
      <c r="AQ51" s="9">
        <v>1</v>
      </c>
      <c r="AR51" s="17">
        <v>0</v>
      </c>
      <c r="AS51" s="17">
        <v>-22</v>
      </c>
      <c r="AT51" s="9">
        <v>1</v>
      </c>
      <c r="AU51" s="17">
        <v>1</v>
      </c>
      <c r="AV51" s="17">
        <v>-4</v>
      </c>
      <c r="AW51" s="12">
        <f t="shared" si="4"/>
        <v>25</v>
      </c>
      <c r="AX51" s="52">
        <f t="shared" si="5"/>
        <v>-71</v>
      </c>
      <c r="AY51" s="53">
        <f t="shared" si="6"/>
        <v>13</v>
      </c>
    </row>
    <row r="52" spans="1:51" ht="15.75" thickBot="1" x14ac:dyDescent="0.3">
      <c r="A52" s="20">
        <f t="shared" si="3"/>
        <v>48</v>
      </c>
      <c r="B52" s="78" t="s">
        <v>61</v>
      </c>
      <c r="C52" s="80" t="s">
        <v>40</v>
      </c>
      <c r="D52" s="27">
        <v>1</v>
      </c>
      <c r="E52" s="17">
        <v>0</v>
      </c>
      <c r="F52" s="17">
        <v>-12</v>
      </c>
      <c r="G52" s="21">
        <v>1</v>
      </c>
      <c r="H52" s="38">
        <v>1</v>
      </c>
      <c r="I52" s="38">
        <v>-13</v>
      </c>
      <c r="J52" s="16">
        <v>1</v>
      </c>
      <c r="K52" s="38">
        <v>2</v>
      </c>
      <c r="L52" s="38">
        <v>0</v>
      </c>
      <c r="M52" s="9">
        <v>1</v>
      </c>
      <c r="N52" s="17">
        <v>0</v>
      </c>
      <c r="O52" s="17">
        <v>-24</v>
      </c>
      <c r="P52" s="9">
        <v>1</v>
      </c>
      <c r="Q52" s="17">
        <v>1</v>
      </c>
      <c r="R52" s="17">
        <v>7</v>
      </c>
      <c r="S52" s="9">
        <v>1</v>
      </c>
      <c r="T52" s="17">
        <v>3</v>
      </c>
      <c r="U52" s="17">
        <v>24</v>
      </c>
      <c r="V52" s="9">
        <v>1</v>
      </c>
      <c r="W52" s="17">
        <v>1</v>
      </c>
      <c r="X52" s="17">
        <v>-7</v>
      </c>
      <c r="Y52" s="15">
        <v>1</v>
      </c>
      <c r="Z52" s="17">
        <v>1</v>
      </c>
      <c r="AA52" s="17">
        <v>-11</v>
      </c>
      <c r="AB52" s="9"/>
      <c r="AC52" s="138"/>
      <c r="AD52" s="138"/>
      <c r="AE52" s="9"/>
      <c r="AF52" s="138"/>
      <c r="AG52" s="138"/>
      <c r="AH52" s="9"/>
      <c r="AI52" s="138"/>
      <c r="AJ52" s="138"/>
      <c r="AK52" s="9">
        <v>1</v>
      </c>
      <c r="AL52" s="17">
        <v>1</v>
      </c>
      <c r="AM52" s="17">
        <v>-9</v>
      </c>
      <c r="AN52" s="9">
        <v>1</v>
      </c>
      <c r="AO52" s="17">
        <v>1</v>
      </c>
      <c r="AP52" s="17">
        <v>-16</v>
      </c>
      <c r="AQ52" s="9">
        <v>1</v>
      </c>
      <c r="AR52" s="17">
        <v>0</v>
      </c>
      <c r="AS52" s="17">
        <v>-25</v>
      </c>
      <c r="AT52" s="9">
        <v>1</v>
      </c>
      <c r="AU52" s="17">
        <v>2</v>
      </c>
      <c r="AV52" s="17">
        <v>-4</v>
      </c>
      <c r="AW52" s="12">
        <f t="shared" si="4"/>
        <v>25</v>
      </c>
      <c r="AX52" s="52">
        <f t="shared" si="5"/>
        <v>-90</v>
      </c>
      <c r="AY52" s="53">
        <f t="shared" si="6"/>
        <v>12</v>
      </c>
    </row>
    <row r="53" spans="1:51" ht="15.75" thickBot="1" x14ac:dyDescent="0.3">
      <c r="A53" s="20">
        <f t="shared" si="3"/>
        <v>49</v>
      </c>
      <c r="B53" s="74" t="s">
        <v>55</v>
      </c>
      <c r="C53" s="75" t="s">
        <v>15</v>
      </c>
      <c r="D53" s="27">
        <v>1</v>
      </c>
      <c r="E53" s="17">
        <v>0</v>
      </c>
      <c r="F53" s="17">
        <v>-20</v>
      </c>
      <c r="G53" s="21">
        <v>1</v>
      </c>
      <c r="H53" s="38">
        <v>2</v>
      </c>
      <c r="I53" s="38">
        <v>-6</v>
      </c>
      <c r="J53" s="16">
        <v>1</v>
      </c>
      <c r="K53" s="38">
        <v>0</v>
      </c>
      <c r="L53" s="38">
        <v>-13</v>
      </c>
      <c r="M53" s="9">
        <v>1</v>
      </c>
      <c r="N53" s="17">
        <v>2</v>
      </c>
      <c r="O53" s="17">
        <v>-4</v>
      </c>
      <c r="P53" s="9">
        <v>1</v>
      </c>
      <c r="Q53" s="17">
        <v>1</v>
      </c>
      <c r="R53" s="17">
        <v>-8</v>
      </c>
      <c r="S53" s="9">
        <v>1</v>
      </c>
      <c r="T53" s="17">
        <v>1</v>
      </c>
      <c r="U53" s="17">
        <v>-12</v>
      </c>
      <c r="V53" s="9">
        <v>1</v>
      </c>
      <c r="W53" s="17">
        <v>0</v>
      </c>
      <c r="X53" s="17">
        <v>-23</v>
      </c>
      <c r="Y53" s="15">
        <v>1</v>
      </c>
      <c r="Z53" s="17">
        <v>2</v>
      </c>
      <c r="AA53" s="17">
        <v>12</v>
      </c>
      <c r="AB53" s="9">
        <v>1</v>
      </c>
      <c r="AC53" s="17">
        <v>1</v>
      </c>
      <c r="AD53" s="17">
        <v>-13</v>
      </c>
      <c r="AE53" s="9">
        <v>1</v>
      </c>
      <c r="AF53" s="17">
        <v>1</v>
      </c>
      <c r="AG53" s="17">
        <v>-11</v>
      </c>
      <c r="AH53" s="9">
        <v>1</v>
      </c>
      <c r="AI53" s="17">
        <v>0</v>
      </c>
      <c r="AJ53" s="17">
        <v>-22</v>
      </c>
      <c r="AK53" s="9">
        <v>1</v>
      </c>
      <c r="AL53" s="138"/>
      <c r="AM53" s="138"/>
      <c r="AN53" s="9">
        <v>1</v>
      </c>
      <c r="AO53" s="17">
        <v>2</v>
      </c>
      <c r="AP53" s="17">
        <v>-3</v>
      </c>
      <c r="AQ53" s="9"/>
      <c r="AR53" s="138"/>
      <c r="AS53" s="138"/>
      <c r="AT53" s="9"/>
      <c r="AU53" s="138"/>
      <c r="AV53" s="138"/>
      <c r="AW53" s="12">
        <f t="shared" si="4"/>
        <v>25</v>
      </c>
      <c r="AX53" s="52">
        <f t="shared" si="5"/>
        <v>-123</v>
      </c>
      <c r="AY53" s="53">
        <f t="shared" si="6"/>
        <v>13</v>
      </c>
    </row>
    <row r="54" spans="1:51" ht="15.75" thickBot="1" x14ac:dyDescent="0.3">
      <c r="A54" s="20">
        <f t="shared" si="3"/>
        <v>50</v>
      </c>
      <c r="B54" s="78" t="s">
        <v>45</v>
      </c>
      <c r="C54" s="75" t="s">
        <v>37</v>
      </c>
      <c r="D54" s="27">
        <v>1</v>
      </c>
      <c r="E54" s="38">
        <v>1</v>
      </c>
      <c r="F54" s="38">
        <v>-8</v>
      </c>
      <c r="G54" s="21">
        <v>1</v>
      </c>
      <c r="H54" s="38">
        <v>1</v>
      </c>
      <c r="I54" s="38">
        <v>-14</v>
      </c>
      <c r="J54" s="16">
        <v>1</v>
      </c>
      <c r="K54" s="38">
        <v>1</v>
      </c>
      <c r="L54" s="38">
        <v>-5</v>
      </c>
      <c r="M54" s="9">
        <v>1</v>
      </c>
      <c r="N54" s="17">
        <v>0</v>
      </c>
      <c r="O54" s="17">
        <v>-14</v>
      </c>
      <c r="P54" s="9">
        <v>1</v>
      </c>
      <c r="Q54" s="17">
        <v>0</v>
      </c>
      <c r="R54" s="17">
        <v>-19</v>
      </c>
      <c r="S54" s="9">
        <v>1</v>
      </c>
      <c r="T54" s="17">
        <v>1</v>
      </c>
      <c r="U54" s="17">
        <v>-11</v>
      </c>
      <c r="V54" s="9">
        <v>1</v>
      </c>
      <c r="W54" s="138"/>
      <c r="X54" s="138"/>
      <c r="Y54" s="15">
        <v>1</v>
      </c>
      <c r="Z54" s="138"/>
      <c r="AA54" s="138"/>
      <c r="AB54" s="9">
        <v>1</v>
      </c>
      <c r="AC54" s="17">
        <v>2</v>
      </c>
      <c r="AD54" s="17">
        <v>-3</v>
      </c>
      <c r="AE54" s="9">
        <v>1</v>
      </c>
      <c r="AF54" s="17">
        <v>0</v>
      </c>
      <c r="AG54" s="17">
        <v>-21</v>
      </c>
      <c r="AH54" s="9">
        <v>1</v>
      </c>
      <c r="AI54" s="17">
        <v>0</v>
      </c>
      <c r="AJ54" s="17">
        <v>-17</v>
      </c>
      <c r="AK54" s="9">
        <v>1</v>
      </c>
      <c r="AL54" s="138"/>
      <c r="AM54" s="138"/>
      <c r="AN54" s="9">
        <v>1</v>
      </c>
      <c r="AO54" s="17">
        <v>1</v>
      </c>
      <c r="AP54" s="17">
        <v>-5</v>
      </c>
      <c r="AQ54" s="9">
        <v>1</v>
      </c>
      <c r="AR54" s="17">
        <v>1</v>
      </c>
      <c r="AS54" s="17">
        <v>1</v>
      </c>
      <c r="AT54" s="9">
        <v>1</v>
      </c>
      <c r="AU54" s="17">
        <v>1</v>
      </c>
      <c r="AV54" s="17">
        <v>-5</v>
      </c>
      <c r="AW54" s="12">
        <f t="shared" si="4"/>
        <v>24</v>
      </c>
      <c r="AX54" s="52">
        <f t="shared" si="5"/>
        <v>-121</v>
      </c>
      <c r="AY54" s="53">
        <f t="shared" si="6"/>
        <v>15</v>
      </c>
    </row>
    <row r="55" spans="1:51" ht="15.75" thickBot="1" x14ac:dyDescent="0.3">
      <c r="A55" s="20">
        <f t="shared" si="3"/>
        <v>51</v>
      </c>
      <c r="B55" s="76" t="s">
        <v>23</v>
      </c>
      <c r="C55" s="79" t="s">
        <v>24</v>
      </c>
      <c r="D55" s="27">
        <v>1</v>
      </c>
      <c r="E55" s="38">
        <v>1</v>
      </c>
      <c r="F55" s="38">
        <v>-10</v>
      </c>
      <c r="G55" s="18">
        <v>1</v>
      </c>
      <c r="H55" s="38">
        <v>0</v>
      </c>
      <c r="I55" s="38">
        <v>-27</v>
      </c>
      <c r="J55" s="16">
        <v>1</v>
      </c>
      <c r="K55" s="38">
        <v>1</v>
      </c>
      <c r="L55" s="38">
        <v>0</v>
      </c>
      <c r="M55" s="9">
        <v>1</v>
      </c>
      <c r="N55" s="17">
        <v>0</v>
      </c>
      <c r="O55" s="17">
        <v>-22</v>
      </c>
      <c r="P55" s="9">
        <v>1</v>
      </c>
      <c r="Q55" s="17">
        <v>1</v>
      </c>
      <c r="R55" s="17">
        <v>-2</v>
      </c>
      <c r="S55" s="9">
        <v>1</v>
      </c>
      <c r="T55" s="17">
        <v>0</v>
      </c>
      <c r="U55" s="17">
        <v>-14</v>
      </c>
      <c r="V55" s="9">
        <v>1</v>
      </c>
      <c r="W55" s="17">
        <v>1</v>
      </c>
      <c r="X55" s="17">
        <v>-6</v>
      </c>
      <c r="Y55" s="15">
        <v>1</v>
      </c>
      <c r="Z55" s="17">
        <v>2</v>
      </c>
      <c r="AA55" s="17">
        <v>18</v>
      </c>
      <c r="AB55" s="9"/>
      <c r="AC55" s="138"/>
      <c r="AD55" s="138"/>
      <c r="AE55" s="9"/>
      <c r="AF55" s="138"/>
      <c r="AG55" s="138"/>
      <c r="AH55" s="9">
        <v>1</v>
      </c>
      <c r="AI55" s="17">
        <v>0</v>
      </c>
      <c r="AJ55" s="17">
        <v>-24</v>
      </c>
      <c r="AK55" s="9">
        <v>1</v>
      </c>
      <c r="AL55" s="17">
        <v>2</v>
      </c>
      <c r="AM55" s="17">
        <v>3</v>
      </c>
      <c r="AN55" s="9"/>
      <c r="AO55" s="138"/>
      <c r="AP55" s="138"/>
      <c r="AQ55" s="9">
        <v>1</v>
      </c>
      <c r="AR55" s="17">
        <v>0</v>
      </c>
      <c r="AS55" s="17">
        <v>-27</v>
      </c>
      <c r="AT55" s="9">
        <v>1</v>
      </c>
      <c r="AU55" s="17">
        <v>1</v>
      </c>
      <c r="AV55" s="17">
        <v>4</v>
      </c>
      <c r="AW55" s="12">
        <f t="shared" si="4"/>
        <v>21</v>
      </c>
      <c r="AX55" s="52">
        <f t="shared" si="5"/>
        <v>-107</v>
      </c>
      <c r="AY55" s="53">
        <f t="shared" si="6"/>
        <v>12</v>
      </c>
    </row>
    <row r="56" spans="1:51" ht="16.5" thickTop="1" thickBot="1" x14ac:dyDescent="0.3">
      <c r="A56" s="20">
        <f t="shared" si="3"/>
        <v>52</v>
      </c>
      <c r="B56" s="78" t="s">
        <v>54</v>
      </c>
      <c r="C56" s="80" t="s">
        <v>24</v>
      </c>
      <c r="D56" s="27">
        <v>1</v>
      </c>
      <c r="E56" s="17">
        <v>1</v>
      </c>
      <c r="F56" s="17">
        <v>-10</v>
      </c>
      <c r="G56" s="7">
        <v>1</v>
      </c>
      <c r="H56" s="38">
        <v>0</v>
      </c>
      <c r="I56" s="38">
        <v>-27</v>
      </c>
      <c r="J56" s="16">
        <v>1</v>
      </c>
      <c r="K56" s="38">
        <v>1</v>
      </c>
      <c r="L56" s="38">
        <v>0</v>
      </c>
      <c r="M56" s="9">
        <v>1</v>
      </c>
      <c r="N56" s="17">
        <v>0</v>
      </c>
      <c r="O56" s="17">
        <v>-22</v>
      </c>
      <c r="P56" s="9">
        <v>1</v>
      </c>
      <c r="Q56" s="17">
        <v>1</v>
      </c>
      <c r="R56" s="17">
        <v>-2</v>
      </c>
      <c r="S56" s="9">
        <v>1</v>
      </c>
      <c r="T56" s="17">
        <v>0</v>
      </c>
      <c r="U56" s="17">
        <v>-14</v>
      </c>
      <c r="V56" s="9">
        <v>1</v>
      </c>
      <c r="W56" s="17">
        <v>1</v>
      </c>
      <c r="X56" s="17">
        <v>-6</v>
      </c>
      <c r="Y56" s="15">
        <v>1</v>
      </c>
      <c r="Z56" s="17">
        <v>2</v>
      </c>
      <c r="AA56" s="17">
        <v>18</v>
      </c>
      <c r="AB56" s="9"/>
      <c r="AC56" s="138"/>
      <c r="AD56" s="138"/>
      <c r="AE56" s="9"/>
      <c r="AF56" s="138"/>
      <c r="AG56" s="138"/>
      <c r="AH56" s="9">
        <v>1</v>
      </c>
      <c r="AI56" s="17">
        <v>0</v>
      </c>
      <c r="AJ56" s="17">
        <v>-24</v>
      </c>
      <c r="AK56" s="9">
        <v>1</v>
      </c>
      <c r="AL56" s="17">
        <v>2</v>
      </c>
      <c r="AM56" s="17">
        <v>3</v>
      </c>
      <c r="AN56" s="9"/>
      <c r="AO56" s="138"/>
      <c r="AP56" s="138"/>
      <c r="AQ56" s="9">
        <v>1</v>
      </c>
      <c r="AR56" s="17">
        <v>0</v>
      </c>
      <c r="AS56" s="17">
        <v>-27</v>
      </c>
      <c r="AT56" s="9">
        <v>1</v>
      </c>
      <c r="AU56" s="17">
        <v>1</v>
      </c>
      <c r="AV56" s="17">
        <v>4</v>
      </c>
      <c r="AW56" s="12">
        <f t="shared" si="4"/>
        <v>21</v>
      </c>
      <c r="AX56" s="52">
        <f t="shared" si="5"/>
        <v>-107</v>
      </c>
      <c r="AY56" s="53">
        <f t="shared" si="6"/>
        <v>12</v>
      </c>
    </row>
    <row r="57" spans="1:51" ht="15.75" thickBot="1" x14ac:dyDescent="0.3">
      <c r="A57" s="20">
        <f t="shared" si="3"/>
        <v>53</v>
      </c>
      <c r="B57" s="74" t="s">
        <v>67</v>
      </c>
      <c r="C57" s="75" t="s">
        <v>11</v>
      </c>
      <c r="D57" s="27"/>
      <c r="E57" s="138"/>
      <c r="F57" s="138"/>
      <c r="G57" s="21">
        <v>1</v>
      </c>
      <c r="H57" s="38">
        <v>1</v>
      </c>
      <c r="I57" s="38">
        <v>-14</v>
      </c>
      <c r="J57" s="16">
        <v>1</v>
      </c>
      <c r="K57" s="38">
        <v>1</v>
      </c>
      <c r="L57" s="38">
        <v>-5</v>
      </c>
      <c r="M57" s="9">
        <v>1</v>
      </c>
      <c r="N57" s="17">
        <v>0</v>
      </c>
      <c r="O57" s="17">
        <v>-14</v>
      </c>
      <c r="P57" s="9">
        <v>1</v>
      </c>
      <c r="Q57" s="17">
        <v>0</v>
      </c>
      <c r="R57" s="17">
        <v>-19</v>
      </c>
      <c r="S57" s="9">
        <v>1</v>
      </c>
      <c r="T57" s="17">
        <v>1</v>
      </c>
      <c r="U57" s="17">
        <v>-11</v>
      </c>
      <c r="V57" s="9"/>
      <c r="W57" s="138"/>
      <c r="X57" s="138"/>
      <c r="Y57" s="15">
        <v>1</v>
      </c>
      <c r="Z57" s="17">
        <v>0</v>
      </c>
      <c r="AA57" s="17">
        <v>-23</v>
      </c>
      <c r="AB57" s="9">
        <v>1</v>
      </c>
      <c r="AC57" s="17">
        <v>2</v>
      </c>
      <c r="AD57" s="17">
        <v>-3</v>
      </c>
      <c r="AE57" s="9">
        <v>1</v>
      </c>
      <c r="AF57" s="17">
        <v>0</v>
      </c>
      <c r="AG57" s="17">
        <v>-21</v>
      </c>
      <c r="AH57" s="9">
        <v>1</v>
      </c>
      <c r="AI57" s="17">
        <v>0</v>
      </c>
      <c r="AJ57" s="17">
        <v>-17</v>
      </c>
      <c r="AK57" s="9">
        <v>1</v>
      </c>
      <c r="AL57" s="138"/>
      <c r="AM57" s="138"/>
      <c r="AN57" s="9">
        <v>1</v>
      </c>
      <c r="AO57" s="17">
        <v>1</v>
      </c>
      <c r="AP57" s="17">
        <v>-5</v>
      </c>
      <c r="AQ57" s="9">
        <v>1</v>
      </c>
      <c r="AR57" s="17">
        <v>1</v>
      </c>
      <c r="AS57" s="17">
        <v>1</v>
      </c>
      <c r="AT57" s="9">
        <v>1</v>
      </c>
      <c r="AU57" s="17">
        <v>1</v>
      </c>
      <c r="AV57" s="17">
        <v>-5</v>
      </c>
      <c r="AW57" s="12">
        <f t="shared" si="4"/>
        <v>21</v>
      </c>
      <c r="AX57" s="52">
        <f t="shared" si="5"/>
        <v>-136</v>
      </c>
      <c r="AY57" s="53">
        <f t="shared" si="6"/>
        <v>13</v>
      </c>
    </row>
    <row r="58" spans="1:51" ht="15.75" thickBot="1" x14ac:dyDescent="0.3">
      <c r="A58" s="20"/>
      <c r="B58" s="100"/>
      <c r="C58" s="101"/>
      <c r="D58" s="91"/>
      <c r="E58" s="92"/>
      <c r="F58" s="92"/>
      <c r="G58" s="93"/>
      <c r="H58" s="94"/>
      <c r="I58" s="94"/>
      <c r="J58" s="92"/>
      <c r="K58" s="95"/>
      <c r="L58" s="95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6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7"/>
      <c r="AX58" s="98"/>
      <c r="AY58" s="99"/>
    </row>
    <row r="59" spans="1:51" ht="16.5" thickTop="1" thickBot="1" x14ac:dyDescent="0.3">
      <c r="A59" s="20"/>
      <c r="B59" s="106"/>
      <c r="C59" s="107"/>
      <c r="D59" s="91"/>
      <c r="E59" s="92"/>
      <c r="F59" s="92"/>
      <c r="G59" s="93"/>
      <c r="H59" s="95"/>
      <c r="I59" s="95"/>
      <c r="J59" s="92"/>
      <c r="K59" s="95"/>
      <c r="L59" s="95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6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126"/>
      <c r="AP59" s="126"/>
      <c r="AQ59" s="126"/>
      <c r="AR59" s="126"/>
      <c r="AS59" s="126"/>
      <c r="AT59" s="126"/>
      <c r="AU59" s="126"/>
      <c r="AV59" s="126"/>
      <c r="AW59" s="97"/>
      <c r="AX59" s="98"/>
      <c r="AY59" s="99"/>
    </row>
    <row r="60" spans="1:51" ht="15.75" thickBot="1" x14ac:dyDescent="0.3">
      <c r="A60" s="20"/>
      <c r="B60" s="89"/>
      <c r="C60" s="90"/>
      <c r="D60" s="91"/>
      <c r="E60" s="92"/>
      <c r="F60" s="92"/>
      <c r="G60" s="93"/>
      <c r="H60" s="95"/>
      <c r="I60" s="95"/>
      <c r="J60" s="95"/>
      <c r="K60" s="95"/>
      <c r="L60" s="9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6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7"/>
      <c r="AX60" s="98"/>
      <c r="AY60" s="99"/>
    </row>
    <row r="61" spans="1:51" ht="15.75" thickBot="1" x14ac:dyDescent="0.3">
      <c r="A61" s="20"/>
      <c r="B61" s="110"/>
      <c r="C61" s="111"/>
      <c r="D61" s="91"/>
      <c r="E61" s="95"/>
      <c r="F61" s="95"/>
      <c r="G61" s="114"/>
      <c r="H61" s="95"/>
      <c r="I61" s="95"/>
      <c r="J61" s="95"/>
      <c r="K61" s="95"/>
      <c r="L61" s="95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6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7"/>
      <c r="AX61" s="98"/>
      <c r="AY61" s="99"/>
    </row>
    <row r="62" spans="1:51" ht="16.5" thickTop="1" thickBot="1" x14ac:dyDescent="0.3">
      <c r="A62" s="20"/>
      <c r="B62" s="89"/>
      <c r="C62" s="90"/>
      <c r="D62" s="91"/>
      <c r="E62" s="92"/>
      <c r="F62" s="92"/>
      <c r="G62" s="93"/>
      <c r="H62" s="95"/>
      <c r="I62" s="95"/>
      <c r="J62" s="95"/>
      <c r="K62" s="95"/>
      <c r="L62" s="95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6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7"/>
      <c r="AX62" s="98"/>
      <c r="AY62" s="99"/>
    </row>
    <row r="63" spans="1:51" ht="15.75" thickBot="1" x14ac:dyDescent="0.3">
      <c r="A63" s="20"/>
      <c r="B63" s="102"/>
      <c r="C63" s="103"/>
      <c r="D63" s="91"/>
      <c r="E63" s="95"/>
      <c r="F63" s="95"/>
      <c r="G63" s="114"/>
      <c r="H63" s="95"/>
      <c r="I63" s="95"/>
      <c r="J63" s="95"/>
      <c r="K63" s="95"/>
      <c r="L63" s="95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6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7"/>
      <c r="AX63" s="98"/>
      <c r="AY63" s="99"/>
    </row>
    <row r="64" spans="1:51" ht="15.75" thickBot="1" x14ac:dyDescent="0.3">
      <c r="A64" s="20"/>
      <c r="B64" s="100"/>
      <c r="C64" s="101"/>
      <c r="D64" s="95"/>
      <c r="E64" s="92"/>
      <c r="F64" s="92"/>
      <c r="G64" s="125"/>
      <c r="H64" s="95"/>
      <c r="I64" s="95"/>
      <c r="J64" s="95"/>
      <c r="K64" s="95"/>
      <c r="L64" s="95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6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126"/>
      <c r="AP64" s="126"/>
      <c r="AQ64" s="126"/>
      <c r="AR64" s="126"/>
      <c r="AS64" s="126"/>
      <c r="AT64" s="126"/>
      <c r="AU64" s="126"/>
      <c r="AV64" s="126"/>
      <c r="AW64" s="97"/>
      <c r="AX64" s="98"/>
      <c r="AY64" s="99"/>
    </row>
    <row r="65" spans="1:51" ht="16.5" thickTop="1" thickBot="1" x14ac:dyDescent="0.3">
      <c r="A65" s="20"/>
      <c r="B65" s="89"/>
      <c r="C65" s="90"/>
      <c r="D65" s="91"/>
      <c r="E65" s="92"/>
      <c r="F65" s="92"/>
      <c r="G65" s="93"/>
      <c r="H65" s="94"/>
      <c r="I65" s="94"/>
      <c r="J65" s="92"/>
      <c r="K65" s="95"/>
      <c r="L65" s="95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6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7"/>
      <c r="AX65" s="98"/>
      <c r="AY65" s="99"/>
    </row>
    <row r="66" spans="1:51" ht="15.75" thickBot="1" x14ac:dyDescent="0.3">
      <c r="A66" s="20"/>
      <c r="B66" s="102"/>
      <c r="C66" s="103"/>
      <c r="D66" s="91"/>
      <c r="E66" s="95"/>
      <c r="F66" s="95"/>
      <c r="G66" s="93"/>
      <c r="H66" s="95"/>
      <c r="I66" s="95"/>
      <c r="J66" s="95"/>
      <c r="K66" s="95"/>
      <c r="L66" s="95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6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7"/>
      <c r="AX66" s="98"/>
      <c r="AY66" s="99"/>
    </row>
    <row r="67" spans="1:51" ht="15.75" thickBot="1" x14ac:dyDescent="0.3">
      <c r="A67" s="20"/>
      <c r="B67" s="104"/>
      <c r="C67" s="105"/>
      <c r="D67" s="91"/>
      <c r="E67" s="95"/>
      <c r="F67" s="95"/>
      <c r="G67" s="93"/>
      <c r="H67" s="95"/>
      <c r="I67" s="95"/>
      <c r="J67" s="95"/>
      <c r="K67" s="95"/>
      <c r="L67" s="95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6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7"/>
      <c r="AX67" s="98"/>
      <c r="AY67" s="99"/>
    </row>
    <row r="68" spans="1:51" s="22" customFormat="1" ht="16.5" thickTop="1" thickBot="1" x14ac:dyDescent="0.3">
      <c r="A68" s="20"/>
      <c r="B68" s="106"/>
      <c r="C68" s="107"/>
      <c r="D68" s="95"/>
      <c r="E68" s="95"/>
      <c r="F68" s="95"/>
      <c r="G68" s="93"/>
      <c r="H68" s="95"/>
      <c r="I68" s="95"/>
      <c r="J68" s="95"/>
      <c r="K68" s="95"/>
      <c r="L68" s="95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6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7"/>
      <c r="AX68" s="98"/>
      <c r="AY68" s="99"/>
    </row>
    <row r="69" spans="1:51" s="22" customFormat="1" ht="15.75" thickBot="1" x14ac:dyDescent="0.3">
      <c r="A69" s="20"/>
      <c r="B69" s="102"/>
      <c r="C69" s="103"/>
      <c r="D69" s="91"/>
      <c r="E69" s="95"/>
      <c r="F69" s="95"/>
      <c r="G69" s="93"/>
      <c r="H69" s="95"/>
      <c r="I69" s="95"/>
      <c r="J69" s="95"/>
      <c r="K69" s="95"/>
      <c r="L69" s="95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6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7"/>
      <c r="AX69" s="98"/>
      <c r="AY69" s="99"/>
    </row>
    <row r="70" spans="1:51" ht="15.75" thickBot="1" x14ac:dyDescent="0.3">
      <c r="A70" s="20"/>
      <c r="B70" s="110"/>
      <c r="C70" s="111"/>
      <c r="D70" s="91"/>
      <c r="E70" s="92"/>
      <c r="F70" s="92"/>
      <c r="G70" s="93"/>
      <c r="H70" s="94"/>
      <c r="I70" s="94"/>
      <c r="J70" s="92"/>
      <c r="K70" s="95"/>
      <c r="L70" s="95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6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7"/>
      <c r="AX70" s="98"/>
      <c r="AY70" s="99"/>
    </row>
    <row r="71" spans="1:51" ht="16.5" thickTop="1" thickBot="1" x14ac:dyDescent="0.3">
      <c r="A71" s="20"/>
      <c r="B71" s="106"/>
      <c r="C71" s="107"/>
      <c r="D71" s="91"/>
      <c r="E71" s="92"/>
      <c r="F71" s="92"/>
      <c r="G71" s="93"/>
      <c r="H71" s="94"/>
      <c r="I71" s="94"/>
      <c r="J71" s="92"/>
      <c r="K71" s="95"/>
      <c r="L71" s="95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6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7"/>
      <c r="AX71" s="98"/>
      <c r="AY71" s="99"/>
    </row>
    <row r="72" spans="1:51" ht="15.75" thickBot="1" x14ac:dyDescent="0.3">
      <c r="A72" s="20"/>
      <c r="B72" s="102"/>
      <c r="C72" s="103"/>
      <c r="D72" s="91"/>
      <c r="E72" s="92"/>
      <c r="F72" s="92"/>
      <c r="G72" s="93"/>
      <c r="H72" s="95"/>
      <c r="I72" s="95"/>
      <c r="J72" s="95"/>
      <c r="K72" s="95"/>
      <c r="L72" s="95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6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7"/>
      <c r="AX72" s="98"/>
      <c r="AY72" s="99"/>
    </row>
    <row r="73" spans="1:51" ht="15.75" thickBot="1" x14ac:dyDescent="0.3">
      <c r="A73" s="20"/>
      <c r="B73" s="100"/>
      <c r="C73" s="101"/>
      <c r="D73" s="91"/>
      <c r="E73" s="92"/>
      <c r="F73" s="92"/>
      <c r="G73" s="93"/>
      <c r="H73" s="95"/>
      <c r="I73" s="95"/>
      <c r="J73" s="92"/>
      <c r="K73" s="95"/>
      <c r="L73" s="95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6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7"/>
      <c r="AX73" s="98"/>
      <c r="AY73" s="99"/>
    </row>
    <row r="74" spans="1:51" s="22" customFormat="1" ht="16.5" thickTop="1" thickBot="1" x14ac:dyDescent="0.3">
      <c r="A74" s="20"/>
      <c r="B74" s="106"/>
      <c r="C74" s="107"/>
      <c r="D74" s="95"/>
      <c r="E74" s="92"/>
      <c r="F74" s="92"/>
      <c r="G74" s="93"/>
      <c r="H74" s="95"/>
      <c r="I74" s="95"/>
      <c r="J74" s="95"/>
      <c r="K74" s="95"/>
      <c r="L74" s="95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6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7"/>
      <c r="AX74" s="98"/>
      <c r="AY74" s="99"/>
    </row>
    <row r="75" spans="1:51" ht="15.75" thickBot="1" x14ac:dyDescent="0.3">
      <c r="A75" s="20"/>
      <c r="B75" s="102"/>
      <c r="C75" s="103"/>
      <c r="D75" s="91"/>
      <c r="E75" s="92"/>
      <c r="F75" s="92"/>
      <c r="G75" s="93"/>
      <c r="H75" s="95"/>
      <c r="I75" s="95"/>
      <c r="J75" s="92"/>
      <c r="K75" s="95"/>
      <c r="L75" s="95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6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7"/>
      <c r="AX75" s="98"/>
      <c r="AY75" s="99"/>
    </row>
    <row r="76" spans="1:51" ht="14.25" customHeight="1" thickBot="1" x14ac:dyDescent="0.3">
      <c r="A76" s="20"/>
      <c r="B76" s="104"/>
      <c r="C76" s="105"/>
      <c r="D76" s="91"/>
      <c r="E76" s="92"/>
      <c r="F76" s="92"/>
      <c r="G76" s="93"/>
      <c r="H76" s="95"/>
      <c r="I76" s="95"/>
      <c r="J76" s="95"/>
      <c r="K76" s="95"/>
      <c r="L76" s="95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6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7"/>
      <c r="AX76" s="98"/>
      <c r="AY76" s="99"/>
    </row>
    <row r="77" spans="1:51" s="22" customFormat="1" ht="16.5" thickTop="1" thickBot="1" x14ac:dyDescent="0.3">
      <c r="A77" s="20"/>
      <c r="B77" s="106"/>
      <c r="C77" s="107"/>
      <c r="D77" s="95"/>
      <c r="E77" s="92"/>
      <c r="F77" s="92"/>
      <c r="G77" s="93"/>
      <c r="H77" s="95"/>
      <c r="I77" s="95"/>
      <c r="J77" s="95"/>
      <c r="K77" s="95"/>
      <c r="L77" s="95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6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7"/>
      <c r="AX77" s="98"/>
      <c r="AY77" s="99"/>
    </row>
    <row r="78" spans="1:51" s="22" customFormat="1" ht="15.75" thickBot="1" x14ac:dyDescent="0.3">
      <c r="A78" s="20"/>
      <c r="B78" s="89"/>
      <c r="C78" s="90"/>
      <c r="D78" s="91"/>
      <c r="E78" s="95"/>
      <c r="F78" s="95"/>
      <c r="G78" s="93"/>
      <c r="H78" s="95"/>
      <c r="I78" s="95"/>
      <c r="J78" s="95"/>
      <c r="K78" s="95"/>
      <c r="L78" s="95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6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7"/>
      <c r="AX78" s="98"/>
      <c r="AY78" s="99"/>
    </row>
    <row r="79" spans="1:51" s="22" customFormat="1" ht="15.75" thickBot="1" x14ac:dyDescent="0.3">
      <c r="A79" s="20"/>
      <c r="B79" s="104"/>
      <c r="C79" s="105"/>
      <c r="D79" s="91"/>
      <c r="E79" s="91"/>
      <c r="F79" s="91"/>
      <c r="G79" s="93"/>
      <c r="H79" s="95"/>
      <c r="I79" s="95"/>
      <c r="J79" s="95"/>
      <c r="K79" s="95"/>
      <c r="L79" s="95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6"/>
      <c r="Z79" s="92"/>
      <c r="AA79" s="92"/>
      <c r="AB79" s="92"/>
      <c r="AC79" s="92"/>
      <c r="AD79" s="92"/>
      <c r="AE79" s="108"/>
      <c r="AF79" s="108"/>
      <c r="AG79" s="108"/>
      <c r="AH79" s="92"/>
      <c r="AI79" s="92"/>
      <c r="AJ79" s="92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97"/>
      <c r="AX79" s="98"/>
      <c r="AY79" s="99"/>
    </row>
    <row r="80" spans="1:51" ht="16.5" thickTop="1" thickBot="1" x14ac:dyDescent="0.3">
      <c r="A80" s="20"/>
      <c r="B80" s="89"/>
      <c r="C80" s="90"/>
      <c r="D80" s="91"/>
      <c r="E80" s="91"/>
      <c r="F80" s="91"/>
      <c r="G80" s="93"/>
      <c r="H80" s="94"/>
      <c r="I80" s="94"/>
      <c r="J80" s="95"/>
      <c r="K80" s="95"/>
      <c r="L80" s="95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6"/>
      <c r="Z80" s="92"/>
      <c r="AA80" s="92"/>
      <c r="AB80" s="92"/>
      <c r="AC80" s="92"/>
      <c r="AD80" s="92"/>
      <c r="AE80" s="108"/>
      <c r="AF80" s="108"/>
      <c r="AG80" s="108"/>
      <c r="AH80" s="92"/>
      <c r="AI80" s="92"/>
      <c r="AJ80" s="92"/>
      <c r="AK80" s="108"/>
      <c r="AL80" s="108"/>
      <c r="AM80" s="108"/>
      <c r="AN80" s="108"/>
      <c r="AO80" s="108"/>
      <c r="AP80" s="108"/>
      <c r="AQ80" s="108"/>
      <c r="AR80" s="108"/>
      <c r="AS80" s="108"/>
      <c r="AT80" s="92"/>
      <c r="AU80" s="92"/>
      <c r="AV80" s="92"/>
      <c r="AW80" s="97"/>
      <c r="AX80" s="98"/>
      <c r="AY80" s="99"/>
    </row>
    <row r="81" spans="1:51" ht="15.75" thickBot="1" x14ac:dyDescent="0.3">
      <c r="A81" s="20"/>
      <c r="B81" s="104"/>
      <c r="C81" s="105"/>
      <c r="D81" s="91"/>
      <c r="E81" s="95"/>
      <c r="F81" s="95"/>
      <c r="G81" s="93"/>
      <c r="H81" s="95"/>
      <c r="I81" s="95"/>
      <c r="J81" s="95"/>
      <c r="K81" s="95"/>
      <c r="L81" s="95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6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7"/>
      <c r="AX81" s="98"/>
      <c r="AY81" s="99"/>
    </row>
    <row r="82" spans="1:51" ht="16.5" thickTop="1" thickBot="1" x14ac:dyDescent="0.3">
      <c r="A82" s="20"/>
      <c r="B82" s="106"/>
      <c r="C82" s="107"/>
      <c r="D82" s="91"/>
      <c r="E82" s="92"/>
      <c r="F82" s="92"/>
      <c r="G82" s="93"/>
      <c r="H82" s="94"/>
      <c r="I82" s="94"/>
      <c r="J82" s="92"/>
      <c r="K82" s="95"/>
      <c r="L82" s="95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6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7"/>
      <c r="AX82" s="98"/>
      <c r="AY82" s="99"/>
    </row>
    <row r="83" spans="1:51" ht="15.75" thickBot="1" x14ac:dyDescent="0.3">
      <c r="A83" s="20"/>
      <c r="B83" s="106"/>
      <c r="C83" s="107"/>
      <c r="D83" s="95"/>
      <c r="E83" s="95"/>
      <c r="F83" s="95"/>
      <c r="G83" s="93"/>
      <c r="H83" s="95"/>
      <c r="I83" s="95"/>
      <c r="J83" s="95"/>
      <c r="K83" s="95"/>
      <c r="L83" s="95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6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7"/>
      <c r="AX83" s="98"/>
      <c r="AY83" s="99"/>
    </row>
    <row r="84" spans="1:51" ht="15.75" thickBot="1" x14ac:dyDescent="0.3">
      <c r="A84" s="20"/>
      <c r="B84" s="104"/>
      <c r="C84" s="105"/>
      <c r="D84" s="91"/>
      <c r="E84" s="92"/>
      <c r="F84" s="92"/>
      <c r="G84" s="93"/>
      <c r="H84" s="95"/>
      <c r="I84" s="95"/>
      <c r="J84" s="95"/>
      <c r="K84" s="95"/>
      <c r="L84" s="95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6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7"/>
      <c r="AX84" s="98"/>
      <c r="AY84" s="99"/>
    </row>
    <row r="85" spans="1:51" ht="16.5" thickTop="1" thickBot="1" x14ac:dyDescent="0.3">
      <c r="A85" s="20"/>
      <c r="B85" s="89"/>
      <c r="C85" s="90"/>
      <c r="D85" s="91"/>
      <c r="E85" s="95"/>
      <c r="F85" s="95"/>
      <c r="G85" s="93"/>
      <c r="H85" s="95"/>
      <c r="I85" s="95"/>
      <c r="J85" s="95"/>
      <c r="K85" s="95"/>
      <c r="L85" s="95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6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7"/>
      <c r="AX85" s="98"/>
      <c r="AY85" s="99"/>
    </row>
    <row r="86" spans="1:51" ht="15.75" thickBot="1" x14ac:dyDescent="0.3">
      <c r="A86" s="20"/>
      <c r="B86" s="106"/>
      <c r="C86" s="107"/>
      <c r="D86" s="91"/>
      <c r="E86" s="92"/>
      <c r="F86" s="92"/>
      <c r="G86" s="93"/>
      <c r="H86" s="94"/>
      <c r="I86" s="94"/>
      <c r="J86" s="92"/>
      <c r="K86" s="95"/>
      <c r="L86" s="95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6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7"/>
      <c r="AX86" s="98"/>
      <c r="AY86" s="99"/>
    </row>
    <row r="87" spans="1:51" s="22" customFormat="1" ht="15.75" thickBot="1" x14ac:dyDescent="0.3">
      <c r="A87" s="20"/>
      <c r="B87" s="110"/>
      <c r="C87" s="111"/>
      <c r="D87" s="91"/>
      <c r="E87" s="92"/>
      <c r="F87" s="92"/>
      <c r="G87" s="93"/>
      <c r="H87" s="94"/>
      <c r="I87" s="94"/>
      <c r="J87" s="92"/>
      <c r="K87" s="95"/>
      <c r="L87" s="95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6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7"/>
      <c r="AX87" s="98"/>
      <c r="AY87" s="99"/>
    </row>
    <row r="88" spans="1:51" s="22" customFormat="1" ht="16.5" thickTop="1" thickBot="1" x14ac:dyDescent="0.3">
      <c r="A88" s="20"/>
      <c r="B88" s="89"/>
      <c r="C88" s="90"/>
      <c r="D88" s="91"/>
      <c r="E88" s="92"/>
      <c r="F88" s="92"/>
      <c r="G88" s="93"/>
      <c r="H88" s="95"/>
      <c r="I88" s="95"/>
      <c r="J88" s="95"/>
      <c r="K88" s="95"/>
      <c r="L88" s="95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6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7"/>
      <c r="AX88" s="98"/>
      <c r="AY88" s="99"/>
    </row>
    <row r="89" spans="1:51" s="22" customFormat="1" ht="15.75" thickBot="1" x14ac:dyDescent="0.3">
      <c r="A89" s="20"/>
      <c r="B89" s="115"/>
      <c r="C89" s="107"/>
      <c r="D89" s="108"/>
      <c r="E89" s="109"/>
      <c r="F89" s="109"/>
      <c r="G89" s="93"/>
      <c r="H89" s="94"/>
      <c r="I89" s="94"/>
      <c r="J89" s="95"/>
      <c r="K89" s="95"/>
      <c r="L89" s="95"/>
      <c r="M89" s="92"/>
      <c r="N89" s="92"/>
      <c r="O89" s="92"/>
      <c r="P89" s="92"/>
      <c r="Q89" s="108"/>
      <c r="R89" s="108"/>
      <c r="S89" s="92"/>
      <c r="T89" s="92"/>
      <c r="U89" s="92"/>
      <c r="V89" s="92"/>
      <c r="W89" s="92"/>
      <c r="X89" s="92"/>
      <c r="Y89" s="96"/>
      <c r="Z89" s="92"/>
      <c r="AA89" s="92"/>
      <c r="AB89" s="92"/>
      <c r="AC89" s="92"/>
      <c r="AD89" s="92"/>
      <c r="AE89" s="108"/>
      <c r="AF89" s="108"/>
      <c r="AG89" s="108"/>
      <c r="AH89" s="108"/>
      <c r="AI89" s="108"/>
      <c r="AJ89" s="108"/>
      <c r="AK89" s="108"/>
      <c r="AL89" s="108"/>
      <c r="AM89" s="108"/>
      <c r="AN89" s="92"/>
      <c r="AO89" s="92"/>
      <c r="AP89" s="92"/>
      <c r="AQ89" s="92"/>
      <c r="AR89" s="92"/>
      <c r="AS89" s="92"/>
      <c r="AT89" s="92"/>
      <c r="AU89" s="92"/>
      <c r="AV89" s="92"/>
      <c r="AW89" s="97"/>
      <c r="AX89" s="98"/>
      <c r="AY89" s="99"/>
    </row>
    <row r="90" spans="1:51" ht="15.75" thickBot="1" x14ac:dyDescent="0.3">
      <c r="A90" s="20"/>
      <c r="B90" s="104"/>
      <c r="C90" s="105"/>
      <c r="D90" s="91"/>
      <c r="E90" s="92"/>
      <c r="F90" s="92"/>
      <c r="G90" s="93"/>
      <c r="H90" s="95"/>
      <c r="I90" s="95"/>
      <c r="J90" s="108"/>
      <c r="K90" s="95"/>
      <c r="L90" s="95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6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7"/>
      <c r="AX90" s="98"/>
      <c r="AY90" s="99"/>
    </row>
    <row r="91" spans="1:51" ht="16.5" thickTop="1" thickBot="1" x14ac:dyDescent="0.3">
      <c r="A91" s="20"/>
      <c r="B91" s="106"/>
      <c r="C91" s="107"/>
      <c r="D91" s="95"/>
      <c r="E91" s="95"/>
      <c r="F91" s="95"/>
      <c r="G91" s="93"/>
      <c r="H91" s="95"/>
      <c r="I91" s="95"/>
      <c r="J91" s="95"/>
      <c r="K91" s="95"/>
      <c r="L91" s="95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6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7"/>
      <c r="AX91" s="98"/>
      <c r="AY91" s="99"/>
    </row>
    <row r="92" spans="1:51" ht="15.75" thickBot="1" x14ac:dyDescent="0.3">
      <c r="A92" s="20"/>
      <c r="B92" s="115"/>
      <c r="C92" s="107"/>
      <c r="D92" s="108"/>
      <c r="E92" s="109"/>
      <c r="F92" s="109"/>
      <c r="G92" s="93"/>
      <c r="H92" s="95"/>
      <c r="I92" s="95"/>
      <c r="J92" s="108"/>
      <c r="K92" s="95"/>
      <c r="L92" s="95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6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7"/>
      <c r="AX92" s="98"/>
      <c r="AY92" s="99"/>
    </row>
    <row r="93" spans="1:51" s="22" customFormat="1" ht="15.75" thickBot="1" x14ac:dyDescent="0.3">
      <c r="A93" s="20"/>
      <c r="B93" s="104"/>
      <c r="C93" s="105"/>
      <c r="D93" s="91"/>
      <c r="E93" s="92"/>
      <c r="F93" s="92"/>
      <c r="G93" s="93"/>
      <c r="H93" s="95"/>
      <c r="I93" s="95"/>
      <c r="J93" s="95"/>
      <c r="K93" s="95"/>
      <c r="L93" s="95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6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7"/>
      <c r="AX93" s="98"/>
      <c r="AY93" s="99"/>
    </row>
    <row r="94" spans="1:51" s="22" customFormat="1" ht="16.5" thickTop="1" thickBot="1" x14ac:dyDescent="0.3">
      <c r="A94" s="20"/>
      <c r="B94" s="106"/>
      <c r="C94" s="107"/>
      <c r="D94" s="91"/>
      <c r="E94" s="92"/>
      <c r="F94" s="92"/>
      <c r="G94" s="93"/>
      <c r="H94" s="94"/>
      <c r="I94" s="94"/>
      <c r="J94" s="92"/>
      <c r="K94" s="95"/>
      <c r="L94" s="95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6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7"/>
      <c r="AX94" s="98"/>
      <c r="AY94" s="99"/>
    </row>
    <row r="95" spans="1:51" s="22" customFormat="1" ht="15.75" thickBot="1" x14ac:dyDescent="0.3">
      <c r="A95" s="20"/>
      <c r="B95" s="118"/>
      <c r="C95" s="117"/>
      <c r="D95" s="116"/>
      <c r="E95" s="92"/>
      <c r="F95" s="92"/>
      <c r="G95" s="93"/>
      <c r="H95" s="94"/>
      <c r="I95" s="94"/>
      <c r="J95" s="92"/>
      <c r="K95" s="95"/>
      <c r="L95" s="95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6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7"/>
      <c r="AX95" s="98"/>
      <c r="AY95" s="99"/>
    </row>
    <row r="96" spans="1:51" s="22" customFormat="1" ht="15.75" thickBot="1" x14ac:dyDescent="0.3">
      <c r="A96" s="20"/>
      <c r="B96" s="112"/>
      <c r="C96" s="108"/>
      <c r="D96" s="113"/>
      <c r="E96" s="95"/>
      <c r="F96" s="95"/>
      <c r="G96" s="114"/>
      <c r="H96" s="95"/>
      <c r="I96" s="95"/>
      <c r="J96" s="95"/>
      <c r="K96" s="95"/>
      <c r="L96" s="95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6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7"/>
      <c r="AX96" s="98"/>
      <c r="AY96" s="99"/>
    </row>
    <row r="97" spans="1:51" s="22" customFormat="1" ht="15.75" thickBot="1" x14ac:dyDescent="0.3">
      <c r="A97" s="20"/>
      <c r="B97" s="117"/>
      <c r="C97" s="117"/>
      <c r="D97" s="116"/>
      <c r="E97" s="92"/>
      <c r="F97" s="92"/>
      <c r="G97" s="93"/>
      <c r="H97" s="94"/>
      <c r="I97" s="94"/>
      <c r="J97" s="95"/>
      <c r="K97" s="95"/>
      <c r="L97" s="95"/>
      <c r="M97" s="92"/>
      <c r="N97" s="92"/>
      <c r="O97" s="92"/>
      <c r="P97" s="92"/>
      <c r="Q97" s="108"/>
      <c r="R97" s="108"/>
      <c r="S97" s="92"/>
      <c r="T97" s="92"/>
      <c r="U97" s="92"/>
      <c r="V97" s="92"/>
      <c r="W97" s="92"/>
      <c r="X97" s="92"/>
      <c r="Y97" s="96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7"/>
      <c r="AX97" s="98"/>
      <c r="AY97" s="99"/>
    </row>
    <row r="98" spans="1:51" s="22" customFormat="1" ht="15.75" thickBot="1" x14ac:dyDescent="0.3">
      <c r="A98" s="20"/>
      <c r="B98" s="118"/>
      <c r="C98" s="117"/>
      <c r="D98" s="116"/>
      <c r="E98" s="95"/>
      <c r="F98" s="95"/>
      <c r="G98" s="93"/>
      <c r="H98" s="95"/>
      <c r="I98" s="95"/>
      <c r="J98" s="95"/>
      <c r="K98" s="95"/>
      <c r="L98" s="95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6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7"/>
      <c r="AX98" s="98"/>
      <c r="AY98" s="99"/>
    </row>
    <row r="99" spans="1:51" s="22" customFormat="1" ht="15.75" thickBot="1" x14ac:dyDescent="0.3">
      <c r="A99" s="20"/>
      <c r="B99" s="118"/>
      <c r="C99" s="118"/>
      <c r="D99" s="116"/>
      <c r="E99" s="92"/>
      <c r="F99" s="92"/>
      <c r="G99" s="93"/>
      <c r="H99" s="94"/>
      <c r="I99" s="94"/>
      <c r="J99" s="92"/>
      <c r="K99" s="95"/>
      <c r="L99" s="95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6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7"/>
      <c r="AX99" s="98"/>
      <c r="AY99" s="99"/>
    </row>
    <row r="100" spans="1:51" s="22" customFormat="1" ht="15.75" thickBot="1" x14ac:dyDescent="0.3">
      <c r="A100" s="20"/>
      <c r="B100" s="118"/>
      <c r="C100" s="118"/>
      <c r="D100" s="116"/>
      <c r="E100" s="92"/>
      <c r="F100" s="92"/>
      <c r="G100" s="93"/>
      <c r="H100" s="95"/>
      <c r="I100" s="95"/>
      <c r="J100" s="95"/>
      <c r="K100" s="95"/>
      <c r="L100" s="95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6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7"/>
      <c r="AX100" s="98"/>
      <c r="AY100" s="99"/>
    </row>
    <row r="101" spans="1:51" s="22" customFormat="1" ht="15.75" thickBot="1" x14ac:dyDescent="0.3">
      <c r="A101" s="20"/>
      <c r="B101" s="118"/>
      <c r="C101" s="118"/>
      <c r="D101" s="116"/>
      <c r="E101" s="95"/>
      <c r="F101" s="95"/>
      <c r="G101" s="93"/>
      <c r="H101" s="95"/>
      <c r="I101" s="95"/>
      <c r="J101" s="95"/>
      <c r="K101" s="95"/>
      <c r="L101" s="95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6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7"/>
      <c r="AX101" s="98"/>
      <c r="AY101" s="99"/>
    </row>
    <row r="102" spans="1:51" s="22" customFormat="1" ht="15.75" thickBot="1" x14ac:dyDescent="0.3">
      <c r="A102" s="20"/>
      <c r="B102" s="112"/>
      <c r="C102" s="108"/>
      <c r="D102" s="113"/>
      <c r="E102" s="92"/>
      <c r="F102" s="92"/>
      <c r="G102" s="93"/>
      <c r="H102" s="95"/>
      <c r="I102" s="95"/>
      <c r="J102" s="95"/>
      <c r="K102" s="95"/>
      <c r="L102" s="95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6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7"/>
      <c r="AX102" s="98"/>
      <c r="AY102" s="99"/>
    </row>
    <row r="103" spans="1:51" ht="15.75" thickBot="1" x14ac:dyDescent="0.3">
      <c r="A103" s="20"/>
      <c r="B103" s="112"/>
      <c r="C103" s="108"/>
      <c r="D103" s="113"/>
      <c r="E103" s="95"/>
      <c r="F103" s="95"/>
      <c r="G103" s="114"/>
      <c r="H103" s="95"/>
      <c r="I103" s="95"/>
      <c r="J103" s="95"/>
      <c r="K103" s="95"/>
      <c r="L103" s="95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6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7"/>
      <c r="AX103" s="98"/>
      <c r="AY103" s="99"/>
    </row>
    <row r="104" spans="1:51" s="22" customFormat="1" ht="15.75" thickBot="1" x14ac:dyDescent="0.3">
      <c r="A104" s="20"/>
      <c r="B104" s="112"/>
      <c r="C104" s="108"/>
      <c r="D104" s="113"/>
      <c r="E104" s="92"/>
      <c r="F104" s="92"/>
      <c r="G104" s="93"/>
      <c r="H104" s="95"/>
      <c r="I104" s="95"/>
      <c r="J104" s="95"/>
      <c r="K104" s="95"/>
      <c r="L104" s="95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6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7"/>
      <c r="AX104" s="98"/>
      <c r="AY104" s="99"/>
    </row>
    <row r="105" spans="1:51" s="22" customFormat="1" ht="15.75" thickBot="1" x14ac:dyDescent="0.3">
      <c r="A105" s="20"/>
      <c r="B105" s="108"/>
      <c r="C105" s="108"/>
      <c r="D105" s="115"/>
      <c r="E105" s="109"/>
      <c r="F105" s="109"/>
      <c r="G105" s="93"/>
      <c r="H105" s="94"/>
      <c r="I105" s="94"/>
      <c r="J105" s="108"/>
      <c r="K105" s="95"/>
      <c r="L105" s="95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6"/>
      <c r="Z105" s="92"/>
      <c r="AA105" s="92"/>
      <c r="AB105" s="92"/>
      <c r="AC105" s="92"/>
      <c r="AD105" s="92"/>
      <c r="AE105" s="92"/>
      <c r="AF105" s="92"/>
      <c r="AG105" s="92"/>
      <c r="AH105" s="108"/>
      <c r="AI105" s="108"/>
      <c r="AJ105" s="108"/>
      <c r="AK105" s="108"/>
      <c r="AL105" s="108"/>
      <c r="AM105" s="108"/>
      <c r="AN105" s="92"/>
      <c r="AO105" s="92"/>
      <c r="AP105" s="92"/>
      <c r="AQ105" s="92"/>
      <c r="AR105" s="92"/>
      <c r="AS105" s="92"/>
      <c r="AT105" s="92"/>
      <c r="AU105" s="92"/>
      <c r="AV105" s="92"/>
      <c r="AW105" s="97"/>
      <c r="AX105" s="98"/>
      <c r="AY105" s="99"/>
    </row>
    <row r="106" spans="1:51" s="22" customFormat="1" ht="15.75" thickBot="1" x14ac:dyDescent="0.3">
      <c r="A106" s="20"/>
      <c r="B106" s="112"/>
      <c r="C106" s="108"/>
      <c r="D106" s="116"/>
      <c r="E106" s="92"/>
      <c r="F106" s="92"/>
      <c r="G106" s="93"/>
      <c r="H106" s="94"/>
      <c r="I106" s="94"/>
      <c r="J106" s="92"/>
      <c r="K106" s="95"/>
      <c r="L106" s="95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6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7"/>
      <c r="AX106" s="98"/>
      <c r="AY106" s="99"/>
    </row>
    <row r="107" spans="1:51" s="22" customFormat="1" ht="15.75" thickBot="1" x14ac:dyDescent="0.3">
      <c r="A107" s="20"/>
      <c r="B107" s="112"/>
      <c r="C107" s="108"/>
      <c r="D107" s="116"/>
      <c r="E107" s="92"/>
      <c r="F107" s="92"/>
      <c r="G107" s="93"/>
      <c r="H107" s="95"/>
      <c r="I107" s="95"/>
      <c r="J107" s="95"/>
      <c r="K107" s="95"/>
      <c r="L107" s="95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6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7"/>
      <c r="AX107" s="98"/>
      <c r="AY107" s="99"/>
    </row>
    <row r="108" spans="1:51" s="22" customFormat="1" ht="15.75" thickBot="1" x14ac:dyDescent="0.3">
      <c r="A108" s="20"/>
      <c r="B108" s="108"/>
      <c r="C108" s="108"/>
      <c r="D108" s="115"/>
      <c r="E108" s="109"/>
      <c r="F108" s="109"/>
      <c r="G108" s="93"/>
      <c r="H108" s="95"/>
      <c r="I108" s="95"/>
      <c r="J108" s="108"/>
      <c r="K108" s="95"/>
      <c r="L108" s="95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6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7"/>
      <c r="AX108" s="98"/>
      <c r="AY108" s="99"/>
    </row>
    <row r="109" spans="1:51" s="22" customFormat="1" ht="15.75" thickBot="1" x14ac:dyDescent="0.3">
      <c r="A109" s="20"/>
      <c r="B109" s="112"/>
      <c r="C109" s="108"/>
      <c r="D109" s="113"/>
      <c r="E109" s="92"/>
      <c r="F109" s="92"/>
      <c r="G109" s="93"/>
      <c r="H109" s="95"/>
      <c r="I109" s="95"/>
      <c r="J109" s="92"/>
      <c r="K109" s="95"/>
      <c r="L109" s="95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6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7"/>
      <c r="AX109" s="98"/>
      <c r="AY109" s="99"/>
    </row>
    <row r="110" spans="1:51" s="22" customFormat="1" ht="15.75" thickBot="1" x14ac:dyDescent="0.3">
      <c r="A110" s="20"/>
      <c r="B110" s="112"/>
      <c r="C110" s="108"/>
      <c r="D110" s="113"/>
      <c r="E110" s="120"/>
      <c r="F110" s="120"/>
      <c r="G110" s="93"/>
      <c r="H110" s="95"/>
      <c r="I110" s="95"/>
      <c r="J110" s="92"/>
      <c r="K110" s="95"/>
      <c r="L110" s="95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6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7"/>
      <c r="AX110" s="98"/>
      <c r="AY110" s="99"/>
    </row>
    <row r="111" spans="1:51" ht="15.75" thickBot="1" x14ac:dyDescent="0.3">
      <c r="A111" s="20"/>
      <c r="B111" s="112"/>
      <c r="C111" s="108"/>
      <c r="D111" s="116"/>
      <c r="E111" s="120"/>
      <c r="F111" s="120"/>
      <c r="G111" s="93"/>
      <c r="H111" s="95"/>
      <c r="I111" s="95"/>
      <c r="J111" s="95"/>
      <c r="K111" s="95"/>
      <c r="L111" s="95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6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7"/>
      <c r="AX111" s="98"/>
      <c r="AY111" s="99"/>
    </row>
    <row r="112" spans="1:51" s="22" customFormat="1" ht="15.75" thickBot="1" x14ac:dyDescent="0.3">
      <c r="A112" s="20"/>
      <c r="B112" s="112"/>
      <c r="C112" s="108"/>
      <c r="D112" s="113"/>
      <c r="E112" s="120"/>
      <c r="F112" s="120"/>
      <c r="G112" s="93"/>
      <c r="H112" s="95"/>
      <c r="I112" s="95"/>
      <c r="J112" s="95"/>
      <c r="K112" s="95"/>
      <c r="L112" s="95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6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7"/>
      <c r="AX112" s="98"/>
      <c r="AY112" s="99"/>
    </row>
    <row r="113" spans="1:51" s="22" customFormat="1" ht="15.75" thickBot="1" x14ac:dyDescent="0.3">
      <c r="A113" s="20"/>
      <c r="B113" s="117"/>
      <c r="C113" s="117"/>
      <c r="D113" s="116"/>
      <c r="E113" s="120"/>
      <c r="F113" s="120"/>
      <c r="G113" s="93"/>
      <c r="H113" s="95"/>
      <c r="I113" s="95"/>
      <c r="J113" s="95"/>
      <c r="K113" s="95"/>
      <c r="L113" s="95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6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7"/>
      <c r="AX113" s="98"/>
      <c r="AY113" s="99"/>
    </row>
    <row r="114" spans="1:51" s="22" customFormat="1" ht="15.75" thickBot="1" x14ac:dyDescent="0.3">
      <c r="A114" s="20"/>
      <c r="B114" s="112"/>
      <c r="C114" s="108"/>
      <c r="D114" s="116"/>
      <c r="E114" s="120"/>
      <c r="F114" s="120"/>
      <c r="G114" s="93"/>
      <c r="H114" s="95"/>
      <c r="I114" s="95"/>
      <c r="J114" s="92"/>
      <c r="K114" s="95"/>
      <c r="L114" s="95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6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7"/>
      <c r="AX114" s="98"/>
      <c r="AY114" s="99"/>
    </row>
    <row r="115" spans="1:51" s="22" customFormat="1" ht="15.75" thickBot="1" x14ac:dyDescent="0.3">
      <c r="A115" s="20"/>
      <c r="B115" s="136"/>
      <c r="C115" s="134"/>
      <c r="D115" s="113"/>
      <c r="E115" s="120"/>
      <c r="F115" s="120"/>
      <c r="G115" s="121"/>
      <c r="H115" s="95"/>
      <c r="I115" s="95"/>
      <c r="J115" s="95"/>
      <c r="K115" s="95"/>
      <c r="L115" s="95"/>
      <c r="M115" s="92"/>
      <c r="N115" s="92"/>
      <c r="O115" s="92"/>
      <c r="P115" s="122"/>
      <c r="Q115" s="92"/>
      <c r="R115" s="92"/>
      <c r="S115" s="122"/>
      <c r="T115" s="92"/>
      <c r="U115" s="92"/>
      <c r="V115" s="92"/>
      <c r="W115" s="92"/>
      <c r="X115" s="92"/>
      <c r="Y115" s="96"/>
      <c r="Z115" s="92"/>
      <c r="AA115" s="92"/>
      <c r="AB115" s="92"/>
      <c r="AC115" s="92"/>
      <c r="AD115" s="9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97"/>
      <c r="AX115" s="98"/>
      <c r="AY115" s="99"/>
    </row>
    <row r="116" spans="1:51" s="70" customFormat="1" ht="15.75" thickBot="1" x14ac:dyDescent="0.3">
      <c r="A116" s="20"/>
      <c r="B116" s="106"/>
      <c r="C116" s="115"/>
      <c r="D116" s="116"/>
      <c r="E116" s="120"/>
      <c r="F116" s="120"/>
      <c r="G116" s="123"/>
      <c r="H116" s="94"/>
      <c r="I116" s="94"/>
      <c r="J116" s="92"/>
      <c r="K116" s="95"/>
      <c r="L116" s="95"/>
      <c r="M116" s="92"/>
      <c r="N116" s="92"/>
      <c r="O116" s="92"/>
      <c r="P116" s="120"/>
      <c r="Q116" s="92"/>
      <c r="R116" s="92"/>
      <c r="S116" s="120"/>
      <c r="T116" s="92"/>
      <c r="U116" s="92"/>
      <c r="V116" s="92"/>
      <c r="W116" s="92"/>
      <c r="X116" s="92"/>
      <c r="Y116" s="96"/>
      <c r="Z116" s="92"/>
      <c r="AA116" s="92"/>
      <c r="AB116" s="92"/>
      <c r="AC116" s="92"/>
      <c r="AD116" s="92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92"/>
      <c r="AU116" s="92"/>
      <c r="AV116" s="92"/>
      <c r="AW116" s="97"/>
      <c r="AX116" s="98"/>
      <c r="AY116" s="99"/>
    </row>
    <row r="117" spans="1:51" s="70" customFormat="1" ht="15.75" thickBot="1" x14ac:dyDescent="0.3">
      <c r="A117" s="20"/>
      <c r="B117" s="106"/>
      <c r="C117" s="115"/>
      <c r="D117" s="113"/>
      <c r="E117" s="113"/>
      <c r="F117" s="113"/>
      <c r="G117" s="123"/>
      <c r="H117" s="95"/>
      <c r="I117" s="95"/>
      <c r="J117" s="95"/>
      <c r="K117" s="95"/>
      <c r="L117" s="95"/>
      <c r="M117" s="92"/>
      <c r="N117" s="92"/>
      <c r="O117" s="92"/>
      <c r="P117" s="120"/>
      <c r="Q117" s="92"/>
      <c r="R117" s="92"/>
      <c r="S117" s="120"/>
      <c r="T117" s="92"/>
      <c r="U117" s="92"/>
      <c r="V117" s="92"/>
      <c r="W117" s="92"/>
      <c r="X117" s="92"/>
      <c r="Y117" s="96"/>
      <c r="Z117" s="92"/>
      <c r="AA117" s="92"/>
      <c r="AB117" s="92"/>
      <c r="AC117" s="92"/>
      <c r="AD117" s="92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92"/>
      <c r="AU117" s="92"/>
      <c r="AV117" s="92"/>
      <c r="AW117" s="97"/>
      <c r="AX117" s="98"/>
      <c r="AY117" s="99"/>
    </row>
    <row r="118" spans="1:51" s="22" customFormat="1" ht="15.75" thickBot="1" x14ac:dyDescent="0.3">
      <c r="A118" s="20"/>
      <c r="B118" s="112"/>
      <c r="C118" s="108"/>
      <c r="D118" s="95"/>
      <c r="E118" s="95"/>
      <c r="F118" s="95"/>
      <c r="G118" s="124"/>
      <c r="H118" s="95"/>
      <c r="I118" s="95"/>
      <c r="J118" s="95"/>
      <c r="K118" s="95"/>
      <c r="L118" s="95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6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7"/>
      <c r="AX118" s="98"/>
      <c r="AY118" s="99"/>
    </row>
    <row r="119" spans="1:51" s="22" customFormat="1" ht="15.75" thickBot="1" x14ac:dyDescent="0.3">
      <c r="A119" s="20"/>
      <c r="B119" s="112"/>
      <c r="C119" s="108"/>
      <c r="D119" s="113"/>
      <c r="E119" s="113"/>
      <c r="F119" s="113"/>
      <c r="G119" s="93"/>
      <c r="H119" s="95"/>
      <c r="I119" s="95"/>
      <c r="J119" s="95"/>
      <c r="K119" s="95"/>
      <c r="L119" s="95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6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7"/>
      <c r="AX119" s="98"/>
      <c r="AY119" s="99"/>
    </row>
    <row r="120" spans="1:51" s="22" customFormat="1" ht="15.75" thickBot="1" x14ac:dyDescent="0.3">
      <c r="A120" s="20"/>
      <c r="B120" s="108"/>
      <c r="C120" s="108"/>
      <c r="D120" s="115"/>
      <c r="E120" s="119"/>
      <c r="F120" s="119"/>
      <c r="G120" s="93"/>
      <c r="H120" s="95"/>
      <c r="I120" s="95"/>
      <c r="J120" s="95"/>
      <c r="K120" s="95"/>
      <c r="L120" s="95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6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7"/>
      <c r="AX120" s="98"/>
      <c r="AY120" s="99"/>
    </row>
    <row r="121" spans="1:51" s="22" customFormat="1" ht="15.75" thickBot="1" x14ac:dyDescent="0.3">
      <c r="A121" s="20"/>
      <c r="B121" s="112"/>
      <c r="C121" s="108"/>
      <c r="D121" s="113"/>
      <c r="E121" s="113"/>
      <c r="F121" s="113"/>
      <c r="G121" s="93"/>
      <c r="H121" s="95"/>
      <c r="I121" s="95"/>
      <c r="J121" s="95"/>
      <c r="K121" s="95"/>
      <c r="L121" s="95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6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7"/>
      <c r="AX121" s="98"/>
      <c r="AY121" s="99"/>
    </row>
    <row r="122" spans="1:51" s="22" customFormat="1" ht="15.75" thickBot="1" x14ac:dyDescent="0.3">
      <c r="A122" s="20"/>
      <c r="B122" s="112"/>
      <c r="C122" s="108"/>
      <c r="D122" s="113"/>
      <c r="E122" s="113"/>
      <c r="F122" s="113"/>
      <c r="G122" s="114"/>
      <c r="H122" s="95"/>
      <c r="I122" s="95"/>
      <c r="J122" s="95"/>
      <c r="K122" s="95"/>
      <c r="L122" s="95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6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7"/>
      <c r="AX122" s="98"/>
      <c r="AY122" s="99"/>
    </row>
    <row r="123" spans="1:51" s="22" customFormat="1" ht="15.75" thickBot="1" x14ac:dyDescent="0.3">
      <c r="A123" s="20"/>
      <c r="B123" s="112"/>
      <c r="C123" s="108"/>
      <c r="D123" s="113"/>
      <c r="E123" s="113"/>
      <c r="F123" s="113"/>
      <c r="G123" s="93"/>
      <c r="H123" s="95"/>
      <c r="I123" s="95"/>
      <c r="J123" s="95"/>
      <c r="K123" s="95"/>
      <c r="L123" s="95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6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7"/>
      <c r="AX123" s="98"/>
      <c r="AY123" s="99"/>
    </row>
    <row r="124" spans="1:51" s="22" customFormat="1" ht="15.75" thickBot="1" x14ac:dyDescent="0.3">
      <c r="A124" s="20"/>
      <c r="B124" s="112"/>
      <c r="C124" s="108"/>
      <c r="D124" s="116"/>
      <c r="E124" s="120"/>
      <c r="F124" s="120"/>
      <c r="G124" s="93"/>
      <c r="H124" s="95"/>
      <c r="I124" s="95"/>
      <c r="J124" s="95"/>
      <c r="K124" s="95"/>
      <c r="L124" s="95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6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7"/>
      <c r="AX124" s="98"/>
      <c r="AY124" s="99"/>
    </row>
    <row r="125" spans="1:51" s="22" customFormat="1" ht="15.75" thickBot="1" x14ac:dyDescent="0.3">
      <c r="A125" s="20"/>
      <c r="B125" s="118"/>
      <c r="C125" s="118"/>
      <c r="D125" s="116"/>
      <c r="E125" s="113"/>
      <c r="F125" s="113"/>
      <c r="G125" s="93"/>
      <c r="H125" s="95"/>
      <c r="I125" s="95"/>
      <c r="J125" s="95"/>
      <c r="K125" s="95"/>
      <c r="L125" s="95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6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7"/>
      <c r="AX125" s="98"/>
      <c r="AY125" s="99"/>
    </row>
    <row r="126" spans="1:51" s="22" customFormat="1" ht="15.75" thickBot="1" x14ac:dyDescent="0.3">
      <c r="A126" s="20"/>
      <c r="B126" s="118"/>
      <c r="C126" s="117"/>
      <c r="D126" s="116"/>
      <c r="E126" s="120"/>
      <c r="F126" s="120"/>
      <c r="G126" s="93"/>
      <c r="H126" s="94"/>
      <c r="I126" s="94"/>
      <c r="J126" s="92"/>
      <c r="K126" s="95"/>
      <c r="L126" s="95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6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7"/>
      <c r="AX126" s="98"/>
      <c r="AY126" s="99"/>
    </row>
    <row r="127" spans="1:51" s="22" customFormat="1" ht="15.75" thickBot="1" x14ac:dyDescent="0.3">
      <c r="A127" s="20"/>
      <c r="B127" s="112"/>
      <c r="C127" s="108"/>
      <c r="D127" s="116"/>
      <c r="E127" s="120"/>
      <c r="F127" s="120"/>
      <c r="G127" s="93"/>
      <c r="H127" s="95"/>
      <c r="I127" s="95"/>
      <c r="J127" s="95"/>
      <c r="K127" s="95"/>
      <c r="L127" s="95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6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7"/>
      <c r="AX127" s="98"/>
      <c r="AY127" s="99"/>
    </row>
    <row r="128" spans="1:51" s="22" customFormat="1" ht="15.75" thickBot="1" x14ac:dyDescent="0.3">
      <c r="A128" s="20"/>
      <c r="B128" s="108"/>
      <c r="C128" s="108"/>
      <c r="D128" s="115"/>
      <c r="E128" s="119"/>
      <c r="F128" s="119"/>
      <c r="G128" s="93"/>
      <c r="H128" s="95"/>
      <c r="I128" s="95"/>
      <c r="J128" s="95"/>
      <c r="K128" s="95"/>
      <c r="L128" s="95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6"/>
      <c r="Z128" s="92"/>
      <c r="AA128" s="92"/>
      <c r="AB128" s="92"/>
      <c r="AC128" s="92"/>
      <c r="AD128" s="92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92"/>
      <c r="AO128" s="92"/>
      <c r="AP128" s="92"/>
      <c r="AQ128" s="92"/>
      <c r="AR128" s="92"/>
      <c r="AS128" s="92"/>
      <c r="AT128" s="92"/>
      <c r="AU128" s="92"/>
      <c r="AV128" s="92"/>
      <c r="AW128" s="97"/>
      <c r="AX128" s="98"/>
      <c r="AY128" s="99"/>
    </row>
    <row r="129" spans="1:51" s="22" customFormat="1" ht="15.75" thickBot="1" x14ac:dyDescent="0.3">
      <c r="A129" s="20"/>
      <c r="B129" s="112"/>
      <c r="C129" s="108"/>
      <c r="D129" s="113"/>
      <c r="E129" s="113"/>
      <c r="F129" s="113"/>
      <c r="G129" s="93"/>
      <c r="H129" s="95"/>
      <c r="I129" s="95"/>
      <c r="J129" s="95"/>
      <c r="K129" s="95"/>
      <c r="L129" s="95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6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7"/>
      <c r="AX129" s="98"/>
      <c r="AY129" s="99"/>
    </row>
    <row r="130" spans="1:51" s="22" customFormat="1" ht="15.75" thickBot="1" x14ac:dyDescent="0.3">
      <c r="A130" s="20"/>
      <c r="B130" s="112"/>
      <c r="C130" s="108"/>
      <c r="D130" s="113"/>
      <c r="E130" s="113"/>
      <c r="F130" s="113"/>
      <c r="G130" s="93"/>
      <c r="H130" s="95"/>
      <c r="I130" s="95"/>
      <c r="J130" s="95"/>
      <c r="K130" s="95"/>
      <c r="L130" s="95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6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7"/>
      <c r="AX130" s="98"/>
      <c r="AY130" s="99"/>
    </row>
    <row r="131" spans="1:51" s="22" customFormat="1" ht="15.75" thickBot="1" x14ac:dyDescent="0.3">
      <c r="A131" s="20"/>
      <c r="B131" s="112"/>
      <c r="C131" s="108"/>
      <c r="D131" s="113"/>
      <c r="E131" s="113"/>
      <c r="F131" s="113"/>
      <c r="G131" s="93"/>
      <c r="H131" s="95"/>
      <c r="I131" s="95"/>
      <c r="J131" s="95"/>
      <c r="K131" s="95"/>
      <c r="L131" s="95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6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7"/>
      <c r="AX131" s="98"/>
      <c r="AY131" s="99"/>
    </row>
    <row r="132" spans="1:51" s="22" customFormat="1" ht="15.75" thickBot="1" x14ac:dyDescent="0.3">
      <c r="A132" s="20"/>
      <c r="B132" s="117"/>
      <c r="C132" s="117"/>
      <c r="D132" s="116"/>
      <c r="E132" s="113"/>
      <c r="F132" s="113"/>
      <c r="G132" s="93"/>
      <c r="H132" s="95"/>
      <c r="I132" s="95"/>
      <c r="J132" s="95"/>
      <c r="K132" s="95"/>
      <c r="L132" s="95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6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7"/>
      <c r="AX132" s="98"/>
      <c r="AY132" s="99"/>
    </row>
    <row r="133" spans="1:51" s="22" customFormat="1" ht="15.75" thickBot="1" x14ac:dyDescent="0.3">
      <c r="A133" s="20"/>
      <c r="B133" s="112"/>
      <c r="C133" s="108"/>
      <c r="D133" s="113"/>
      <c r="E133" s="113"/>
      <c r="F133" s="113"/>
      <c r="G133" s="93"/>
      <c r="H133" s="95"/>
      <c r="I133" s="95"/>
      <c r="J133" s="95"/>
      <c r="K133" s="95"/>
      <c r="L133" s="95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6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7"/>
      <c r="AX133" s="98"/>
      <c r="AY133" s="99"/>
    </row>
    <row r="134" spans="1:51" s="22" customFormat="1" ht="15.75" thickBot="1" x14ac:dyDescent="0.3">
      <c r="A134" s="20"/>
      <c r="B134" s="112"/>
      <c r="C134" s="108"/>
      <c r="D134" s="113"/>
      <c r="E134" s="113"/>
      <c r="F134" s="113"/>
      <c r="G134" s="93"/>
      <c r="H134" s="95"/>
      <c r="I134" s="95"/>
      <c r="J134" s="95"/>
      <c r="K134" s="95"/>
      <c r="L134" s="95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6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7"/>
      <c r="AX134" s="98"/>
      <c r="AY134" s="99"/>
    </row>
    <row r="135" spans="1:51" s="22" customFormat="1" ht="15.75" thickBot="1" x14ac:dyDescent="0.3">
      <c r="A135" s="20"/>
      <c r="B135" s="118"/>
      <c r="C135" s="118"/>
      <c r="D135" s="116"/>
      <c r="E135" s="120"/>
      <c r="F135" s="120"/>
      <c r="G135" s="125"/>
      <c r="H135" s="95"/>
      <c r="I135" s="95"/>
      <c r="J135" s="95"/>
      <c r="K135" s="95"/>
      <c r="L135" s="95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6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7"/>
      <c r="AX135" s="98"/>
      <c r="AY135" s="99"/>
    </row>
    <row r="136" spans="1:51" s="22" customFormat="1" ht="15.75" thickBot="1" x14ac:dyDescent="0.3">
      <c r="A136" s="20"/>
      <c r="B136" s="118"/>
      <c r="C136" s="118"/>
      <c r="D136" s="116"/>
      <c r="E136" s="120"/>
      <c r="F136" s="120"/>
      <c r="G136" s="93"/>
      <c r="H136" s="95"/>
      <c r="I136" s="95"/>
      <c r="J136" s="95"/>
      <c r="K136" s="95"/>
      <c r="L136" s="95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6"/>
      <c r="Z136" s="92"/>
      <c r="AA136" s="92"/>
      <c r="AB136" s="92"/>
      <c r="AC136" s="92"/>
      <c r="AD136" s="92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97"/>
      <c r="AX136" s="98"/>
      <c r="AY136" s="99"/>
    </row>
    <row r="137" spans="1:51" s="22" customFormat="1" ht="15.75" thickBot="1" x14ac:dyDescent="0.3">
      <c r="A137" s="20"/>
      <c r="B137" s="112"/>
      <c r="C137" s="108"/>
      <c r="D137" s="113"/>
      <c r="E137" s="113"/>
      <c r="F137" s="113"/>
      <c r="G137" s="93"/>
      <c r="H137" s="95"/>
      <c r="I137" s="95"/>
      <c r="J137" s="95"/>
      <c r="K137" s="95"/>
      <c r="L137" s="95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6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7"/>
      <c r="AX137" s="98"/>
      <c r="AY137" s="99"/>
    </row>
    <row r="138" spans="1:51" s="22" customFormat="1" ht="15.75" thickBot="1" x14ac:dyDescent="0.3">
      <c r="A138" s="20"/>
      <c r="B138" s="112"/>
      <c r="C138" s="108"/>
      <c r="D138" s="113"/>
      <c r="E138" s="113"/>
      <c r="F138" s="113"/>
      <c r="G138" s="93"/>
      <c r="H138" s="95"/>
      <c r="I138" s="95"/>
      <c r="J138" s="95"/>
      <c r="K138" s="95"/>
      <c r="L138" s="95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6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7"/>
      <c r="AX138" s="98"/>
      <c r="AY138" s="99"/>
    </row>
    <row r="139" spans="1:51" s="22" customFormat="1" ht="15.75" thickBot="1" x14ac:dyDescent="0.3">
      <c r="A139" s="20"/>
      <c r="B139" s="117"/>
      <c r="C139" s="117"/>
      <c r="D139" s="116"/>
      <c r="E139" s="113"/>
      <c r="F139" s="113"/>
      <c r="G139" s="114"/>
      <c r="H139" s="95"/>
      <c r="I139" s="95"/>
      <c r="J139" s="95"/>
      <c r="K139" s="95"/>
      <c r="L139" s="95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6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7"/>
      <c r="AX139" s="98"/>
      <c r="AY139" s="99"/>
    </row>
    <row r="140" spans="1:51" s="22" customFormat="1" ht="15.75" thickBot="1" x14ac:dyDescent="0.3">
      <c r="A140" s="20"/>
      <c r="B140" s="117"/>
      <c r="C140" s="117"/>
      <c r="D140" s="116"/>
      <c r="E140" s="113"/>
      <c r="F140" s="113"/>
      <c r="G140" s="93"/>
      <c r="H140" s="95"/>
      <c r="I140" s="95"/>
      <c r="J140" s="95"/>
      <c r="K140" s="95"/>
      <c r="L140" s="95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6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7"/>
      <c r="AX140" s="98"/>
      <c r="AY140" s="99"/>
    </row>
    <row r="141" spans="1:51" s="22" customFormat="1" ht="15.75" thickBot="1" x14ac:dyDescent="0.3">
      <c r="A141" s="20"/>
      <c r="B141" s="112"/>
      <c r="C141" s="108"/>
      <c r="D141" s="113"/>
      <c r="E141" s="113"/>
      <c r="F141" s="113"/>
      <c r="G141" s="93"/>
      <c r="H141" s="95"/>
      <c r="I141" s="95"/>
      <c r="J141" s="95"/>
      <c r="K141" s="95"/>
      <c r="L141" s="95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6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7"/>
      <c r="AX141" s="98"/>
      <c r="AY141" s="99"/>
    </row>
    <row r="142" spans="1:51" s="22" customFormat="1" ht="15.75" thickBot="1" x14ac:dyDescent="0.3">
      <c r="A142" s="20"/>
      <c r="B142" s="112"/>
      <c r="C142" s="108"/>
      <c r="D142" s="113"/>
      <c r="E142" s="113"/>
      <c r="F142" s="113"/>
      <c r="G142" s="93"/>
      <c r="H142" s="95"/>
      <c r="I142" s="95"/>
      <c r="J142" s="95"/>
      <c r="K142" s="95"/>
      <c r="L142" s="95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6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7"/>
      <c r="AX142" s="98"/>
      <c r="AY142" s="99"/>
    </row>
    <row r="143" spans="1:51" s="22" customFormat="1" ht="15.75" thickBot="1" x14ac:dyDescent="0.3">
      <c r="A143" s="20"/>
      <c r="B143" s="112"/>
      <c r="C143" s="108"/>
      <c r="D143" s="113"/>
      <c r="E143" s="113"/>
      <c r="F143" s="113"/>
      <c r="G143" s="93"/>
      <c r="H143" s="95"/>
      <c r="I143" s="95"/>
      <c r="J143" s="95"/>
      <c r="K143" s="95"/>
      <c r="L143" s="95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6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7"/>
      <c r="AX143" s="98"/>
      <c r="AY143" s="99"/>
    </row>
    <row r="144" spans="1:51" s="22" customFormat="1" ht="15.75" thickBot="1" x14ac:dyDescent="0.3">
      <c r="A144" s="20"/>
      <c r="B144" s="112"/>
      <c r="C144" s="108"/>
      <c r="D144" s="113"/>
      <c r="E144" s="113"/>
      <c r="F144" s="113"/>
      <c r="G144" s="93"/>
      <c r="H144" s="95"/>
      <c r="I144" s="95"/>
      <c r="J144" s="95"/>
      <c r="K144" s="95"/>
      <c r="L144" s="95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6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7"/>
      <c r="AX144" s="98"/>
      <c r="AY144" s="99"/>
    </row>
    <row r="145" spans="1:51" s="22" customFormat="1" ht="15.75" thickBot="1" x14ac:dyDescent="0.3">
      <c r="A145" s="20"/>
      <c r="B145" s="112"/>
      <c r="C145" s="108"/>
      <c r="D145" s="116"/>
      <c r="E145" s="120"/>
      <c r="F145" s="120"/>
      <c r="G145" s="93"/>
      <c r="H145" s="95"/>
      <c r="I145" s="95"/>
      <c r="J145" s="92"/>
      <c r="K145" s="95"/>
      <c r="L145" s="95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6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126"/>
      <c r="AP145" s="126"/>
      <c r="AQ145" s="126"/>
      <c r="AR145" s="126"/>
      <c r="AS145" s="126"/>
      <c r="AT145" s="126"/>
      <c r="AU145" s="126"/>
      <c r="AV145" s="126"/>
      <c r="AW145" s="97"/>
      <c r="AX145" s="98"/>
      <c r="AY145" s="99"/>
    </row>
    <row r="146" spans="1:51" s="22" customFormat="1" ht="15.75" thickBot="1" x14ac:dyDescent="0.3">
      <c r="A146" s="20"/>
      <c r="B146" s="118"/>
      <c r="C146" s="117"/>
      <c r="D146" s="116"/>
      <c r="E146" s="120"/>
      <c r="F146" s="120"/>
      <c r="G146" s="93"/>
      <c r="H146" s="95"/>
      <c r="I146" s="95"/>
      <c r="J146" s="95"/>
      <c r="K146" s="95"/>
      <c r="L146" s="95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6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7"/>
      <c r="AX146" s="98"/>
      <c r="AY146" s="99"/>
    </row>
    <row r="147" spans="1:51" s="22" customFormat="1" ht="15.75" thickBot="1" x14ac:dyDescent="0.3">
      <c r="A147" s="20"/>
      <c r="B147" s="108"/>
      <c r="C147" s="108"/>
      <c r="D147" s="115"/>
      <c r="E147" s="119"/>
      <c r="F147" s="119"/>
      <c r="G147" s="93"/>
      <c r="H147" s="95"/>
      <c r="I147" s="95"/>
      <c r="J147" s="95"/>
      <c r="K147" s="95"/>
      <c r="L147" s="95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6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7"/>
      <c r="AX147" s="98"/>
      <c r="AY147" s="99"/>
    </row>
    <row r="148" spans="1:51" s="22" customFormat="1" ht="15.75" thickBot="1" x14ac:dyDescent="0.3">
      <c r="A148" s="20"/>
      <c r="B148" s="112"/>
      <c r="C148" s="108"/>
      <c r="D148" s="113"/>
      <c r="E148" s="120"/>
      <c r="F148" s="120"/>
      <c r="G148" s="93"/>
      <c r="H148" s="95"/>
      <c r="I148" s="95"/>
      <c r="J148" s="95"/>
      <c r="K148" s="95"/>
      <c r="L148" s="95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6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7"/>
      <c r="AX148" s="98"/>
      <c r="AY148" s="99"/>
    </row>
    <row r="149" spans="1:51" s="22" customFormat="1" ht="15.75" thickBot="1" x14ac:dyDescent="0.3">
      <c r="A149" s="20"/>
      <c r="B149" s="112"/>
      <c r="C149" s="108"/>
      <c r="D149" s="116"/>
      <c r="E149" s="120"/>
      <c r="F149" s="120"/>
      <c r="G149" s="93"/>
      <c r="H149" s="95"/>
      <c r="I149" s="95"/>
      <c r="J149" s="95"/>
      <c r="K149" s="95"/>
      <c r="L149" s="95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6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7"/>
      <c r="AX149" s="98"/>
      <c r="AY149" s="99"/>
    </row>
    <row r="150" spans="1:51" s="22" customFormat="1" ht="15.75" thickBot="1" x14ac:dyDescent="0.3">
      <c r="A150" s="20"/>
      <c r="B150" s="112"/>
      <c r="C150" s="108"/>
      <c r="D150" s="116"/>
      <c r="E150" s="120"/>
      <c r="F150" s="120"/>
      <c r="G150" s="93"/>
      <c r="H150" s="95"/>
      <c r="I150" s="95"/>
      <c r="J150" s="95"/>
      <c r="K150" s="95"/>
      <c r="L150" s="95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6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7"/>
      <c r="AX150" s="98"/>
      <c r="AY150" s="99"/>
    </row>
    <row r="151" spans="1:51" s="22" customFormat="1" ht="15.75" thickBot="1" x14ac:dyDescent="0.3">
      <c r="A151" s="20"/>
      <c r="B151" s="112"/>
      <c r="C151" s="108"/>
      <c r="D151" s="113"/>
      <c r="E151" s="120"/>
      <c r="F151" s="120"/>
      <c r="G151" s="93"/>
      <c r="H151" s="95"/>
      <c r="I151" s="95"/>
      <c r="J151" s="95"/>
      <c r="K151" s="95"/>
      <c r="L151" s="95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6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7"/>
      <c r="AX151" s="98"/>
      <c r="AY151" s="99"/>
    </row>
    <row r="152" spans="1:51" s="22" customFormat="1" ht="15.75" thickBot="1" x14ac:dyDescent="0.3">
      <c r="A152" s="20"/>
      <c r="B152" s="112"/>
      <c r="C152" s="108"/>
      <c r="D152" s="113"/>
      <c r="E152" s="120"/>
      <c r="F152" s="120"/>
      <c r="G152" s="93"/>
      <c r="H152" s="95"/>
      <c r="I152" s="95"/>
      <c r="J152" s="95"/>
      <c r="K152" s="95"/>
      <c r="L152" s="95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6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7"/>
      <c r="AX152" s="98"/>
      <c r="AY152" s="99"/>
    </row>
    <row r="153" spans="1:51" s="22" customFormat="1" ht="15.75" thickBot="1" x14ac:dyDescent="0.3">
      <c r="A153" s="20"/>
      <c r="B153" s="112"/>
      <c r="C153" s="108"/>
      <c r="D153" s="113"/>
      <c r="E153" s="120"/>
      <c r="F153" s="120"/>
      <c r="G153" s="93"/>
      <c r="H153" s="95"/>
      <c r="I153" s="95"/>
      <c r="J153" s="92"/>
      <c r="K153" s="95"/>
      <c r="L153" s="95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6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7"/>
      <c r="AX153" s="98"/>
      <c r="AY153" s="99"/>
    </row>
    <row r="154" spans="1:51" s="22" customFormat="1" ht="15.75" thickBot="1" x14ac:dyDescent="0.3">
      <c r="A154" s="20"/>
      <c r="B154" s="112"/>
      <c r="C154" s="108"/>
      <c r="D154" s="116"/>
      <c r="E154" s="120"/>
      <c r="F154" s="120"/>
      <c r="G154" s="93"/>
      <c r="H154" s="95"/>
      <c r="I154" s="95"/>
      <c r="J154" s="95"/>
      <c r="K154" s="95"/>
      <c r="L154" s="95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6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7"/>
      <c r="AX154" s="98"/>
      <c r="AY154" s="99"/>
    </row>
    <row r="155" spans="1:51" s="22" customFormat="1" ht="15.75" thickBot="1" x14ac:dyDescent="0.3">
      <c r="A155" s="20"/>
      <c r="B155" s="118"/>
      <c r="C155" s="117"/>
      <c r="D155" s="116"/>
      <c r="E155" s="113"/>
      <c r="F155" s="113"/>
      <c r="G155" s="93"/>
      <c r="H155" s="95"/>
      <c r="I155" s="95"/>
      <c r="J155" s="95"/>
      <c r="K155" s="95"/>
      <c r="L155" s="95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6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7"/>
      <c r="AX155" s="98"/>
      <c r="AY155" s="99"/>
    </row>
    <row r="156" spans="1:51" s="22" customFormat="1" ht="15.75" thickBot="1" x14ac:dyDescent="0.3">
      <c r="A156" s="20"/>
      <c r="B156" s="112"/>
      <c r="C156" s="108"/>
      <c r="D156" s="113"/>
      <c r="E156" s="113"/>
      <c r="F156" s="113"/>
      <c r="G156" s="114"/>
      <c r="H156" s="95"/>
      <c r="I156" s="95"/>
      <c r="J156" s="95"/>
      <c r="K156" s="95"/>
      <c r="L156" s="95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6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7"/>
      <c r="AX156" s="98"/>
      <c r="AY156" s="99"/>
    </row>
    <row r="157" spans="1:51" s="22" customFormat="1" ht="15.75" thickBot="1" x14ac:dyDescent="0.3">
      <c r="A157" s="20"/>
      <c r="B157" s="112"/>
      <c r="C157" s="108"/>
      <c r="D157" s="113"/>
      <c r="E157" s="113"/>
      <c r="F157" s="113"/>
      <c r="G157" s="93"/>
      <c r="H157" s="95"/>
      <c r="I157" s="95"/>
      <c r="J157" s="95"/>
      <c r="K157" s="95"/>
      <c r="L157" s="95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6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7"/>
      <c r="AX157" s="98"/>
      <c r="AY157" s="99"/>
    </row>
    <row r="158" spans="1:51" s="22" customFormat="1" ht="15.75" thickBot="1" x14ac:dyDescent="0.3">
      <c r="A158" s="20"/>
      <c r="B158" s="112"/>
      <c r="C158" s="108"/>
      <c r="D158" s="116"/>
      <c r="E158" s="120"/>
      <c r="F158" s="120"/>
      <c r="G158" s="93"/>
      <c r="H158" s="95"/>
      <c r="I158" s="95"/>
      <c r="J158" s="95"/>
      <c r="K158" s="95"/>
      <c r="L158" s="95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6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7"/>
      <c r="AX158" s="98"/>
      <c r="AY158" s="99"/>
    </row>
    <row r="159" spans="1:51" s="22" customFormat="1" ht="15.75" thickBot="1" x14ac:dyDescent="0.3">
      <c r="A159" s="20"/>
      <c r="B159" s="112"/>
      <c r="C159" s="108"/>
      <c r="D159" s="113"/>
      <c r="E159" s="120"/>
      <c r="F159" s="120"/>
      <c r="G159" s="93"/>
      <c r="H159" s="95"/>
      <c r="I159" s="95"/>
      <c r="J159" s="92"/>
      <c r="K159" s="95"/>
      <c r="L159" s="95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6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7"/>
      <c r="AX159" s="98"/>
      <c r="AY159" s="99"/>
    </row>
    <row r="160" spans="1:51" s="22" customFormat="1" ht="15.75" thickBot="1" x14ac:dyDescent="0.3">
      <c r="A160" s="20"/>
      <c r="B160" s="112"/>
      <c r="C160" s="108"/>
      <c r="D160" s="116"/>
      <c r="E160" s="120"/>
      <c r="F160" s="120"/>
      <c r="G160" s="93"/>
      <c r="H160" s="95"/>
      <c r="I160" s="95"/>
      <c r="J160" s="92"/>
      <c r="K160" s="95"/>
      <c r="L160" s="95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6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7"/>
      <c r="AX160" s="98"/>
      <c r="AY160" s="99"/>
    </row>
    <row r="161" spans="1:51" s="22" customFormat="1" ht="15.75" thickBot="1" x14ac:dyDescent="0.3">
      <c r="A161" s="20"/>
      <c r="B161" s="112"/>
      <c r="C161" s="108"/>
      <c r="D161" s="113"/>
      <c r="E161" s="113"/>
      <c r="F161" s="113"/>
      <c r="G161" s="93"/>
      <c r="H161" s="95"/>
      <c r="I161" s="95"/>
      <c r="J161" s="95"/>
      <c r="K161" s="95"/>
      <c r="L161" s="95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6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7"/>
      <c r="AX161" s="98"/>
      <c r="AY161" s="99"/>
    </row>
    <row r="162" spans="1:51" s="22" customFormat="1" ht="15.75" thickBot="1" x14ac:dyDescent="0.3">
      <c r="A162" s="20"/>
      <c r="B162" s="112"/>
      <c r="C162" s="108"/>
      <c r="D162" s="113"/>
      <c r="E162" s="113"/>
      <c r="F162" s="113"/>
      <c r="G162" s="93"/>
      <c r="H162" s="95"/>
      <c r="I162" s="95"/>
      <c r="J162" s="95"/>
      <c r="K162" s="95"/>
      <c r="L162" s="95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6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7"/>
      <c r="AX162" s="98"/>
      <c r="AY162" s="99"/>
    </row>
    <row r="163" spans="1:51" s="22" customFormat="1" ht="15.75" thickBot="1" x14ac:dyDescent="0.3">
      <c r="A163" s="20"/>
      <c r="B163" s="112"/>
      <c r="C163" s="108"/>
      <c r="D163" s="113"/>
      <c r="E163" s="113"/>
      <c r="F163" s="113"/>
      <c r="G163" s="93"/>
      <c r="H163" s="95"/>
      <c r="I163" s="95"/>
      <c r="J163" s="95"/>
      <c r="K163" s="95"/>
      <c r="L163" s="95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6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7"/>
      <c r="AX163" s="98"/>
      <c r="AY163" s="99"/>
    </row>
    <row r="164" spans="1:51" s="22" customFormat="1" ht="15.75" thickBot="1" x14ac:dyDescent="0.3">
      <c r="A164" s="20"/>
      <c r="B164" s="112"/>
      <c r="C164" s="108"/>
      <c r="D164" s="116"/>
      <c r="E164" s="120"/>
      <c r="F164" s="120"/>
      <c r="G164" s="93"/>
      <c r="H164" s="95"/>
      <c r="I164" s="95"/>
      <c r="J164" s="95"/>
      <c r="K164" s="95"/>
      <c r="L164" s="95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6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7"/>
      <c r="AX164" s="98"/>
      <c r="AY164" s="99"/>
    </row>
    <row r="165" spans="1:51" s="22" customFormat="1" ht="15.75" thickBot="1" x14ac:dyDescent="0.3">
      <c r="A165" s="20"/>
      <c r="B165" s="108"/>
      <c r="C165" s="108"/>
      <c r="D165" s="115"/>
      <c r="E165" s="119"/>
      <c r="F165" s="119"/>
      <c r="G165" s="93"/>
      <c r="H165" s="95"/>
      <c r="I165" s="95"/>
      <c r="J165" s="95"/>
      <c r="K165" s="95"/>
      <c r="L165" s="95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6"/>
      <c r="Z165" s="92"/>
      <c r="AA165" s="92"/>
      <c r="AB165" s="92"/>
      <c r="AC165" s="92"/>
      <c r="AD165" s="92"/>
      <c r="AE165" s="108"/>
      <c r="AF165" s="108"/>
      <c r="AG165" s="108"/>
      <c r="AH165" s="92"/>
      <c r="AI165" s="92"/>
      <c r="AJ165" s="92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97"/>
      <c r="AX165" s="98"/>
      <c r="AY165" s="99"/>
    </row>
    <row r="166" spans="1:51" s="22" customFormat="1" ht="15.75" thickBot="1" x14ac:dyDescent="0.3">
      <c r="A166" s="20"/>
      <c r="B166" s="112"/>
      <c r="C166" s="108"/>
      <c r="D166" s="113"/>
      <c r="E166" s="113"/>
      <c r="F166" s="113"/>
      <c r="G166" s="93"/>
      <c r="H166" s="95"/>
      <c r="I166" s="95"/>
      <c r="J166" s="95"/>
      <c r="K166" s="95"/>
      <c r="L166" s="95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6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7"/>
      <c r="AX166" s="98"/>
      <c r="AY166" s="99"/>
    </row>
    <row r="167" spans="1:51" s="22" customFormat="1" ht="15.75" thickBot="1" x14ac:dyDescent="0.3">
      <c r="A167" s="20"/>
      <c r="B167" s="108"/>
      <c r="C167" s="108"/>
      <c r="D167" s="115"/>
      <c r="E167" s="119"/>
      <c r="F167" s="119"/>
      <c r="G167" s="93"/>
      <c r="H167" s="94"/>
      <c r="I167" s="94"/>
      <c r="J167" s="95"/>
      <c r="K167" s="95"/>
      <c r="L167" s="95"/>
      <c r="M167" s="92"/>
      <c r="N167" s="92"/>
      <c r="O167" s="92"/>
      <c r="P167" s="92"/>
      <c r="Q167" s="108"/>
      <c r="R167" s="108"/>
      <c r="S167" s="92"/>
      <c r="T167" s="92"/>
      <c r="U167" s="92"/>
      <c r="V167" s="92"/>
      <c r="W167" s="92"/>
      <c r="X167" s="92"/>
      <c r="Y167" s="96"/>
      <c r="Z167" s="92"/>
      <c r="AA167" s="92"/>
      <c r="AB167" s="92"/>
      <c r="AC167" s="92"/>
      <c r="AD167" s="92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97"/>
      <c r="AX167" s="98"/>
      <c r="AY167" s="99"/>
    </row>
    <row r="168" spans="1:51" s="22" customFormat="1" ht="15.75" thickBot="1" x14ac:dyDescent="0.3">
      <c r="A168" s="20"/>
      <c r="B168" s="112"/>
      <c r="C168" s="108"/>
      <c r="D168" s="116"/>
      <c r="E168" s="120"/>
      <c r="F168" s="120"/>
      <c r="G168" s="93"/>
      <c r="H168" s="94"/>
      <c r="I168" s="94"/>
      <c r="J168" s="92"/>
      <c r="K168" s="95"/>
      <c r="L168" s="95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6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7"/>
      <c r="AX168" s="98"/>
      <c r="AY168" s="99"/>
    </row>
    <row r="169" spans="1:51" s="22" customFormat="1" ht="15.75" thickBot="1" x14ac:dyDescent="0.3">
      <c r="A169" s="20"/>
      <c r="B169" s="117"/>
      <c r="C169" s="117"/>
      <c r="D169" s="116"/>
      <c r="E169" s="113"/>
      <c r="F169" s="113"/>
      <c r="G169" s="93"/>
      <c r="H169" s="95"/>
      <c r="I169" s="95"/>
      <c r="J169" s="95"/>
      <c r="K169" s="95"/>
      <c r="L169" s="95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6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7"/>
      <c r="AX169" s="98"/>
      <c r="AY169" s="99"/>
    </row>
    <row r="170" spans="1:51" s="22" customFormat="1" ht="15.75" thickBot="1" x14ac:dyDescent="0.3">
      <c r="A170" s="20"/>
      <c r="B170" s="117"/>
      <c r="C170" s="117"/>
      <c r="D170" s="116"/>
      <c r="E170" s="120"/>
      <c r="F170" s="120"/>
      <c r="G170" s="93"/>
      <c r="H170" s="95"/>
      <c r="I170" s="95"/>
      <c r="J170" s="95"/>
      <c r="K170" s="95"/>
      <c r="L170" s="95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6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7"/>
      <c r="AX170" s="98"/>
      <c r="AY170" s="99"/>
    </row>
    <row r="171" spans="1:51" s="22" customFormat="1" ht="15.75" thickBot="1" x14ac:dyDescent="0.3">
      <c r="A171" s="20"/>
      <c r="B171" s="112"/>
      <c r="C171" s="108"/>
      <c r="D171" s="113"/>
      <c r="E171" s="113"/>
      <c r="F171" s="113"/>
      <c r="G171" s="93"/>
      <c r="H171" s="95"/>
      <c r="I171" s="95"/>
      <c r="J171" s="95"/>
      <c r="K171" s="95"/>
      <c r="L171" s="95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6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7"/>
      <c r="AX171" s="98"/>
      <c r="AY171" s="99"/>
    </row>
    <row r="172" spans="1:51" s="22" customFormat="1" ht="15.75" thickBot="1" x14ac:dyDescent="0.3">
      <c r="A172" s="20"/>
      <c r="B172" s="112"/>
      <c r="C172" s="108"/>
      <c r="D172" s="113"/>
      <c r="E172" s="113"/>
      <c r="F172" s="113"/>
      <c r="G172" s="93"/>
      <c r="H172" s="95"/>
      <c r="I172" s="95"/>
      <c r="J172" s="95"/>
      <c r="K172" s="95"/>
      <c r="L172" s="95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6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7"/>
      <c r="AX172" s="98"/>
      <c r="AY172" s="99"/>
    </row>
    <row r="173" spans="1:51" s="22" customFormat="1" ht="15.75" thickBot="1" x14ac:dyDescent="0.3">
      <c r="A173" s="20"/>
      <c r="B173" s="118"/>
      <c r="C173" s="118"/>
      <c r="D173" s="116"/>
      <c r="E173" s="120"/>
      <c r="F173" s="120"/>
      <c r="G173" s="93"/>
      <c r="H173" s="94"/>
      <c r="I173" s="94"/>
      <c r="J173" s="108"/>
      <c r="K173" s="95"/>
      <c r="L173" s="95"/>
      <c r="M173" s="92"/>
      <c r="N173" s="92"/>
      <c r="O173" s="92"/>
      <c r="P173" s="92"/>
      <c r="Q173" s="108"/>
      <c r="R173" s="108"/>
      <c r="S173" s="92"/>
      <c r="T173" s="92"/>
      <c r="U173" s="92"/>
      <c r="V173" s="92"/>
      <c r="W173" s="92"/>
      <c r="X173" s="92"/>
      <c r="Y173" s="96"/>
      <c r="Z173" s="92"/>
      <c r="AA173" s="92"/>
      <c r="AB173" s="92"/>
      <c r="AC173" s="92"/>
      <c r="AD173" s="92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97"/>
      <c r="AX173" s="98"/>
      <c r="AY173" s="99"/>
    </row>
    <row r="174" spans="1:51" s="22" customFormat="1" ht="15.75" thickBot="1" x14ac:dyDescent="0.3">
      <c r="A174" s="20"/>
      <c r="B174" s="118"/>
      <c r="C174" s="118"/>
      <c r="D174" s="116"/>
      <c r="E174" s="120"/>
      <c r="F174" s="120"/>
      <c r="G174" s="93"/>
      <c r="H174" s="95"/>
      <c r="I174" s="95"/>
      <c r="J174" s="95"/>
      <c r="K174" s="95"/>
      <c r="L174" s="95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6"/>
      <c r="Z174" s="92"/>
      <c r="AA174" s="92"/>
      <c r="AB174" s="92"/>
      <c r="AC174" s="92"/>
      <c r="AD174" s="92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97"/>
      <c r="AX174" s="98"/>
      <c r="AY174" s="99"/>
    </row>
    <row r="175" spans="1:51" s="22" customFormat="1" ht="15.75" thickBot="1" x14ac:dyDescent="0.3">
      <c r="A175" s="20"/>
      <c r="B175" s="112"/>
      <c r="C175" s="108"/>
      <c r="D175" s="113"/>
      <c r="E175" s="113"/>
      <c r="F175" s="113"/>
      <c r="G175" s="93"/>
      <c r="H175" s="95"/>
      <c r="I175" s="95"/>
      <c r="J175" s="95"/>
      <c r="K175" s="95"/>
      <c r="L175" s="95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6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7"/>
      <c r="AX175" s="98"/>
      <c r="AY175" s="99"/>
    </row>
    <row r="176" spans="1:51" s="22" customFormat="1" ht="15.75" thickBot="1" x14ac:dyDescent="0.3">
      <c r="A176" s="20"/>
      <c r="B176" s="112"/>
      <c r="C176" s="108"/>
      <c r="D176" s="113"/>
      <c r="E176" s="120"/>
      <c r="F176" s="120"/>
      <c r="G176" s="93"/>
      <c r="H176" s="95"/>
      <c r="I176" s="95"/>
      <c r="J176" s="95"/>
      <c r="K176" s="95"/>
      <c r="L176" s="95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6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7"/>
      <c r="AX176" s="98"/>
      <c r="AY176" s="99"/>
    </row>
    <row r="177" spans="1:51" s="22" customFormat="1" ht="15.75" thickBot="1" x14ac:dyDescent="0.3">
      <c r="A177" s="20"/>
      <c r="B177" s="108"/>
      <c r="C177" s="108"/>
      <c r="D177" s="115"/>
      <c r="E177" s="119"/>
      <c r="F177" s="119"/>
      <c r="G177" s="93"/>
      <c r="H177" s="95"/>
      <c r="I177" s="95"/>
      <c r="J177" s="95"/>
      <c r="K177" s="95"/>
      <c r="L177" s="95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6"/>
      <c r="Z177" s="92"/>
      <c r="AA177" s="92"/>
      <c r="AB177" s="92"/>
      <c r="AC177" s="92"/>
      <c r="AD177" s="92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97"/>
      <c r="AX177" s="98"/>
      <c r="AY177" s="99"/>
    </row>
    <row r="178" spans="1:51" s="22" customFormat="1" ht="15.75" thickBot="1" x14ac:dyDescent="0.3">
      <c r="A178" s="20"/>
      <c r="B178" s="112"/>
      <c r="C178" s="108"/>
      <c r="D178" s="116"/>
      <c r="E178" s="120"/>
      <c r="F178" s="120"/>
      <c r="G178" s="93"/>
      <c r="H178" s="94"/>
      <c r="I178" s="94"/>
      <c r="J178" s="92"/>
      <c r="K178" s="95"/>
      <c r="L178" s="95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6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7"/>
      <c r="AX178" s="98"/>
      <c r="AY178" s="99"/>
    </row>
    <row r="179" spans="1:51" s="22" customFormat="1" ht="15.75" thickBot="1" x14ac:dyDescent="0.3">
      <c r="A179" s="20"/>
      <c r="B179" s="112"/>
      <c r="C179" s="108"/>
      <c r="D179" s="116"/>
      <c r="E179" s="120"/>
      <c r="F179" s="120"/>
      <c r="G179" s="93"/>
      <c r="H179" s="95"/>
      <c r="I179" s="95"/>
      <c r="J179" s="95"/>
      <c r="K179" s="95"/>
      <c r="L179" s="95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6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7"/>
      <c r="AX179" s="98"/>
      <c r="AY179" s="99"/>
    </row>
    <row r="180" spans="1:51" s="22" customFormat="1" ht="15.75" thickBot="1" x14ac:dyDescent="0.3">
      <c r="A180" s="20"/>
      <c r="B180" s="108"/>
      <c r="C180" s="108"/>
      <c r="D180" s="115"/>
      <c r="E180" s="119"/>
      <c r="F180" s="119"/>
      <c r="G180" s="93"/>
      <c r="H180" s="94"/>
      <c r="I180" s="94"/>
      <c r="J180" s="108"/>
      <c r="K180" s="95"/>
      <c r="L180" s="95"/>
      <c r="M180" s="92"/>
      <c r="N180" s="108"/>
      <c r="O180" s="92"/>
      <c r="P180" s="92"/>
      <c r="Q180" s="108"/>
      <c r="R180" s="108"/>
      <c r="S180" s="92"/>
      <c r="T180" s="92"/>
      <c r="U180" s="92"/>
      <c r="V180" s="92"/>
      <c r="W180" s="92"/>
      <c r="X180" s="92"/>
      <c r="Y180" s="96"/>
      <c r="Z180" s="92"/>
      <c r="AA180" s="92"/>
      <c r="AB180" s="92"/>
      <c r="AC180" s="92"/>
      <c r="AD180" s="92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97"/>
      <c r="AX180" s="98"/>
      <c r="AY180" s="99"/>
    </row>
    <row r="181" spans="1:51" s="22" customFormat="1" ht="15.75" thickBot="1" x14ac:dyDescent="0.3">
      <c r="A181" s="20"/>
      <c r="B181" s="118"/>
      <c r="C181" s="118"/>
      <c r="D181" s="116"/>
      <c r="E181" s="120"/>
      <c r="F181" s="120"/>
      <c r="G181" s="93"/>
      <c r="H181" s="95"/>
      <c r="I181" s="95"/>
      <c r="J181" s="92"/>
      <c r="K181" s="95"/>
      <c r="L181" s="95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6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7"/>
      <c r="AX181" s="98"/>
      <c r="AY181" s="99"/>
    </row>
    <row r="182" spans="1:51" s="22" customFormat="1" ht="15.75" thickBot="1" x14ac:dyDescent="0.3">
      <c r="A182" s="20"/>
      <c r="B182" s="112"/>
      <c r="C182" s="108"/>
      <c r="D182" s="116"/>
      <c r="E182" s="120"/>
      <c r="F182" s="120"/>
      <c r="G182" s="93"/>
      <c r="H182" s="95"/>
      <c r="I182" s="95"/>
      <c r="J182" s="95"/>
      <c r="K182" s="95"/>
      <c r="L182" s="95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6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7"/>
      <c r="AX182" s="98"/>
      <c r="AY182" s="99"/>
    </row>
    <row r="183" spans="1:51" s="22" customFormat="1" ht="15.75" thickBot="1" x14ac:dyDescent="0.3">
      <c r="A183" s="20"/>
      <c r="B183" s="112"/>
      <c r="C183" s="108"/>
      <c r="D183" s="116"/>
      <c r="E183" s="120"/>
      <c r="F183" s="120"/>
      <c r="G183" s="93"/>
      <c r="H183" s="95"/>
      <c r="I183" s="95"/>
      <c r="J183" s="92"/>
      <c r="K183" s="95"/>
      <c r="L183" s="95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6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7"/>
      <c r="AX183" s="98"/>
      <c r="AY183" s="99"/>
    </row>
    <row r="184" spans="1:51" s="22" customFormat="1" ht="15.75" thickBot="1" x14ac:dyDescent="0.3">
      <c r="A184" s="20"/>
      <c r="B184" s="112"/>
      <c r="C184" s="108"/>
      <c r="D184" s="116"/>
      <c r="E184" s="120"/>
      <c r="F184" s="120"/>
      <c r="G184" s="93"/>
      <c r="H184" s="94"/>
      <c r="I184" s="94"/>
      <c r="J184" s="92"/>
      <c r="K184" s="95"/>
      <c r="L184" s="95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6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7"/>
      <c r="AX184" s="98"/>
      <c r="AY184" s="99"/>
    </row>
    <row r="185" spans="1:51" s="22" customFormat="1" ht="15.75" thickBot="1" x14ac:dyDescent="0.3">
      <c r="A185" s="20"/>
      <c r="B185" s="112"/>
      <c r="C185" s="108"/>
      <c r="D185" s="113"/>
      <c r="E185" s="120"/>
      <c r="F185" s="120"/>
      <c r="G185" s="93"/>
      <c r="H185" s="95"/>
      <c r="I185" s="95"/>
      <c r="J185" s="92"/>
      <c r="K185" s="95"/>
      <c r="L185" s="95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6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7"/>
      <c r="AX185" s="98"/>
      <c r="AY185" s="99"/>
    </row>
    <row r="186" spans="1:51" s="22" customFormat="1" ht="15.75" thickBot="1" x14ac:dyDescent="0.3">
      <c r="A186" s="20"/>
      <c r="B186" s="112"/>
      <c r="C186" s="108"/>
      <c r="D186" s="113"/>
      <c r="E186" s="113"/>
      <c r="F186" s="113"/>
      <c r="G186" s="93"/>
      <c r="H186" s="95"/>
      <c r="I186" s="95"/>
      <c r="J186" s="95"/>
      <c r="K186" s="95"/>
      <c r="L186" s="95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6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7"/>
      <c r="AX186" s="98"/>
      <c r="AY186" s="99"/>
    </row>
    <row r="187" spans="1:51" s="22" customFormat="1" ht="15.75" thickBot="1" x14ac:dyDescent="0.3">
      <c r="A187" s="20"/>
      <c r="B187" s="112"/>
      <c r="C187" s="108"/>
      <c r="D187" s="113"/>
      <c r="E187" s="113"/>
      <c r="F187" s="113"/>
      <c r="G187" s="93"/>
      <c r="H187" s="95"/>
      <c r="I187" s="95"/>
      <c r="J187" s="95"/>
      <c r="K187" s="95"/>
      <c r="L187" s="95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6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7"/>
      <c r="AX187" s="98"/>
      <c r="AY187" s="99"/>
    </row>
    <row r="188" spans="1:51" s="22" customFormat="1" ht="15.75" thickBot="1" x14ac:dyDescent="0.3">
      <c r="A188" s="20"/>
      <c r="B188" s="112"/>
      <c r="C188" s="108"/>
      <c r="D188" s="116"/>
      <c r="E188" s="120"/>
      <c r="F188" s="120"/>
      <c r="G188" s="93"/>
      <c r="H188" s="94"/>
      <c r="I188" s="94"/>
      <c r="J188" s="92"/>
      <c r="K188" s="95"/>
      <c r="L188" s="95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6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7"/>
      <c r="AX188" s="98"/>
      <c r="AY188" s="99"/>
    </row>
    <row r="189" spans="1:51" s="22" customFormat="1" ht="15.75" thickBot="1" x14ac:dyDescent="0.3">
      <c r="A189" s="20"/>
      <c r="B189" s="112"/>
      <c r="C189" s="108"/>
      <c r="D189" s="113"/>
      <c r="E189" s="113"/>
      <c r="F189" s="113"/>
      <c r="G189" s="93"/>
      <c r="H189" s="95"/>
      <c r="I189" s="95"/>
      <c r="J189" s="95"/>
      <c r="K189" s="95"/>
      <c r="L189" s="95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6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7"/>
      <c r="AX189" s="98"/>
      <c r="AY189" s="99"/>
    </row>
    <row r="190" spans="1:51" s="22" customFormat="1" ht="15.75" thickBot="1" x14ac:dyDescent="0.3">
      <c r="A190" s="20"/>
      <c r="B190" s="108"/>
      <c r="C190" s="108"/>
      <c r="D190" s="115"/>
      <c r="E190" s="119"/>
      <c r="F190" s="119"/>
      <c r="G190" s="93"/>
      <c r="H190" s="95"/>
      <c r="I190" s="95"/>
      <c r="J190" s="95"/>
      <c r="K190" s="95"/>
      <c r="L190" s="95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6"/>
      <c r="Z190" s="92"/>
      <c r="AA190" s="92"/>
      <c r="AB190" s="92"/>
      <c r="AC190" s="92"/>
      <c r="AD190" s="92"/>
      <c r="AE190" s="92"/>
      <c r="AF190" s="92"/>
      <c r="AG190" s="92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97"/>
      <c r="AX190" s="98"/>
      <c r="AY190" s="99"/>
    </row>
    <row r="191" spans="1:51" s="22" customFormat="1" ht="15.75" thickBot="1" x14ac:dyDescent="0.3">
      <c r="A191" s="20"/>
      <c r="B191" s="112"/>
      <c r="C191" s="108"/>
      <c r="D191" s="116"/>
      <c r="E191" s="120"/>
      <c r="F191" s="120"/>
      <c r="G191" s="93"/>
      <c r="H191" s="95"/>
      <c r="I191" s="95"/>
      <c r="J191" s="92"/>
      <c r="K191" s="95"/>
      <c r="L191" s="95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6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7"/>
      <c r="AX191" s="98"/>
      <c r="AY191" s="99"/>
    </row>
    <row r="192" spans="1:51" s="22" customFormat="1" ht="15.75" thickBot="1" x14ac:dyDescent="0.3">
      <c r="A192" s="20"/>
      <c r="B192" s="108"/>
      <c r="C192" s="108"/>
      <c r="D192" s="115"/>
      <c r="E192" s="119"/>
      <c r="F192" s="119"/>
      <c r="G192" s="93"/>
      <c r="H192" s="95"/>
      <c r="I192" s="95"/>
      <c r="J192" s="95"/>
      <c r="K192" s="95"/>
      <c r="L192" s="95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6"/>
      <c r="Z192" s="92"/>
      <c r="AA192" s="92"/>
      <c r="AB192" s="92"/>
      <c r="AC192" s="92"/>
      <c r="AD192" s="92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97"/>
      <c r="AX192" s="98"/>
      <c r="AY192" s="99"/>
    </row>
    <row r="193" spans="1:51" s="22" customFormat="1" ht="15.75" thickBot="1" x14ac:dyDescent="0.3">
      <c r="A193" s="20"/>
      <c r="B193" s="112"/>
      <c r="C193" s="108"/>
      <c r="D193" s="116"/>
      <c r="E193" s="120"/>
      <c r="F193" s="120"/>
      <c r="G193" s="93"/>
      <c r="H193" s="95"/>
      <c r="I193" s="95"/>
      <c r="J193" s="95"/>
      <c r="K193" s="95"/>
      <c r="L193" s="95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6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7"/>
      <c r="AX193" s="98"/>
      <c r="AY193" s="99"/>
    </row>
    <row r="194" spans="1:51" s="22" customFormat="1" ht="15.75" thickBot="1" x14ac:dyDescent="0.3">
      <c r="A194" s="20"/>
      <c r="B194" s="108"/>
      <c r="C194" s="108"/>
      <c r="D194" s="115"/>
      <c r="E194" s="119"/>
      <c r="F194" s="119"/>
      <c r="G194" s="93"/>
      <c r="H194" s="95"/>
      <c r="I194" s="95"/>
      <c r="J194" s="108"/>
      <c r="K194" s="95"/>
      <c r="L194" s="95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6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7"/>
      <c r="AX194" s="98"/>
      <c r="AY194" s="99"/>
    </row>
    <row r="195" spans="1:51" s="22" customFormat="1" ht="15.75" thickBot="1" x14ac:dyDescent="0.3">
      <c r="A195" s="20"/>
      <c r="B195" s="108"/>
      <c r="C195" s="108"/>
      <c r="D195" s="115"/>
      <c r="E195" s="119"/>
      <c r="F195" s="119"/>
      <c r="G195" s="93"/>
      <c r="H195" s="95"/>
      <c r="I195" s="95"/>
      <c r="J195" s="108"/>
      <c r="K195" s="95"/>
      <c r="L195" s="95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6"/>
      <c r="Z195" s="92"/>
      <c r="AA195" s="92"/>
      <c r="AB195" s="92"/>
      <c r="AC195" s="92"/>
      <c r="AD195" s="92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97"/>
      <c r="AX195" s="98"/>
      <c r="AY195" s="99"/>
    </row>
    <row r="196" spans="1:51" s="22" customFormat="1" ht="15.75" thickBot="1" x14ac:dyDescent="0.3">
      <c r="A196" s="20"/>
      <c r="B196" s="112"/>
      <c r="C196" s="108"/>
      <c r="D196" s="113"/>
      <c r="E196" s="120"/>
      <c r="F196" s="120"/>
      <c r="G196" s="93"/>
      <c r="H196" s="95"/>
      <c r="I196" s="95"/>
      <c r="J196" s="95"/>
      <c r="K196" s="95"/>
      <c r="L196" s="95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6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7"/>
      <c r="AX196" s="98"/>
      <c r="AY196" s="99"/>
    </row>
    <row r="197" spans="1:51" s="22" customFormat="1" ht="15.75" thickBot="1" x14ac:dyDescent="0.3">
      <c r="A197" s="20"/>
      <c r="B197" s="112"/>
      <c r="C197" s="108"/>
      <c r="D197" s="116"/>
      <c r="E197" s="120"/>
      <c r="F197" s="120"/>
      <c r="G197" s="93"/>
      <c r="H197" s="95"/>
      <c r="I197" s="95"/>
      <c r="J197" s="92"/>
      <c r="K197" s="95"/>
      <c r="L197" s="95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6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7"/>
      <c r="AX197" s="98"/>
      <c r="AY197" s="99"/>
    </row>
    <row r="198" spans="1:51" s="22" customFormat="1" ht="15.75" thickBot="1" x14ac:dyDescent="0.3">
      <c r="A198" s="20"/>
      <c r="B198" s="112"/>
      <c r="C198" s="108"/>
      <c r="D198" s="116"/>
      <c r="E198" s="120"/>
      <c r="F198" s="120"/>
      <c r="G198" s="93"/>
      <c r="H198" s="94"/>
      <c r="I198" s="94"/>
      <c r="J198" s="92"/>
      <c r="K198" s="95"/>
      <c r="L198" s="95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6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7"/>
      <c r="AX198" s="98"/>
      <c r="AY198" s="99"/>
    </row>
    <row r="199" spans="1:51" s="22" customFormat="1" ht="15.75" thickBot="1" x14ac:dyDescent="0.3">
      <c r="A199" s="20"/>
      <c r="B199" s="108"/>
      <c r="C199" s="108"/>
      <c r="D199" s="115"/>
      <c r="E199" s="119"/>
      <c r="F199" s="119"/>
      <c r="G199" s="93"/>
      <c r="H199" s="95"/>
      <c r="I199" s="95"/>
      <c r="J199" s="95"/>
      <c r="K199" s="95"/>
      <c r="L199" s="95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6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7"/>
      <c r="AX199" s="98"/>
      <c r="AY199" s="99"/>
    </row>
    <row r="200" spans="1:51" s="22" customFormat="1" ht="15.75" thickBot="1" x14ac:dyDescent="0.3">
      <c r="A200" s="20"/>
      <c r="B200" s="112"/>
      <c r="C200" s="108"/>
      <c r="D200" s="113"/>
      <c r="E200" s="113"/>
      <c r="F200" s="113"/>
      <c r="G200" s="93"/>
      <c r="H200" s="95"/>
      <c r="I200" s="95"/>
      <c r="J200" s="95"/>
      <c r="K200" s="95"/>
      <c r="L200" s="95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6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7"/>
      <c r="AX200" s="98"/>
      <c r="AY200" s="99"/>
    </row>
    <row r="201" spans="1:51" s="22" customFormat="1" ht="15.75" thickBot="1" x14ac:dyDescent="0.3">
      <c r="A201" s="20"/>
      <c r="B201" s="112"/>
      <c r="C201" s="108"/>
      <c r="D201" s="113"/>
      <c r="E201" s="113"/>
      <c r="F201" s="113"/>
      <c r="G201" s="93"/>
      <c r="H201" s="95"/>
      <c r="I201" s="95"/>
      <c r="J201" s="95"/>
      <c r="K201" s="95"/>
      <c r="L201" s="95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6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7"/>
      <c r="AX201" s="98"/>
      <c r="AY201" s="99"/>
    </row>
    <row r="202" spans="1:51" s="22" customFormat="1" ht="15.75" thickBot="1" x14ac:dyDescent="0.3">
      <c r="A202" s="20"/>
      <c r="B202" s="112"/>
      <c r="C202" s="108"/>
      <c r="D202" s="116"/>
      <c r="E202" s="120"/>
      <c r="F202" s="120"/>
      <c r="G202" s="93"/>
      <c r="H202" s="95"/>
      <c r="I202" s="95"/>
      <c r="J202" s="95"/>
      <c r="K202" s="95"/>
      <c r="L202" s="95"/>
      <c r="M202" s="92"/>
      <c r="N202" s="92"/>
      <c r="O202" s="92"/>
      <c r="P202" s="120"/>
      <c r="Q202" s="92"/>
      <c r="R202" s="92"/>
      <c r="S202" s="120"/>
      <c r="T202" s="92"/>
      <c r="U202" s="92"/>
      <c r="V202" s="92"/>
      <c r="W202" s="92"/>
      <c r="X202" s="92"/>
      <c r="Y202" s="96"/>
      <c r="Z202" s="92"/>
      <c r="AA202" s="92"/>
      <c r="AB202" s="92"/>
      <c r="AC202" s="92"/>
      <c r="AD202" s="92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97"/>
      <c r="AX202" s="98"/>
      <c r="AY202" s="99"/>
    </row>
    <row r="203" spans="1:51" s="22" customFormat="1" ht="15.75" thickBot="1" x14ac:dyDescent="0.3">
      <c r="A203" s="20"/>
      <c r="B203" s="112"/>
      <c r="C203" s="108"/>
      <c r="D203" s="113"/>
      <c r="E203" s="120"/>
      <c r="F203" s="120"/>
      <c r="G203" s="93"/>
      <c r="H203" s="95"/>
      <c r="I203" s="95"/>
      <c r="J203" s="95"/>
      <c r="K203" s="95"/>
      <c r="L203" s="95"/>
      <c r="M203" s="92"/>
      <c r="N203" s="92"/>
      <c r="O203" s="92"/>
      <c r="P203" s="120"/>
      <c r="Q203" s="92"/>
      <c r="R203" s="92"/>
      <c r="S203" s="120"/>
      <c r="T203" s="92"/>
      <c r="U203" s="92"/>
      <c r="V203" s="92"/>
      <c r="W203" s="92"/>
      <c r="X203" s="92"/>
      <c r="Y203" s="96"/>
      <c r="Z203" s="92"/>
      <c r="AA203" s="92"/>
      <c r="AB203" s="92"/>
      <c r="AC203" s="92"/>
      <c r="AD203" s="92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97"/>
      <c r="AX203" s="98"/>
      <c r="AY203" s="99"/>
    </row>
    <row r="204" spans="1:51" s="22" customFormat="1" ht="15.75" thickBot="1" x14ac:dyDescent="0.3">
      <c r="A204" s="20"/>
      <c r="B204" s="112"/>
      <c r="C204" s="108"/>
      <c r="D204" s="116"/>
      <c r="E204" s="120"/>
      <c r="F204" s="120"/>
      <c r="G204" s="93"/>
      <c r="H204" s="94"/>
      <c r="I204" s="94"/>
      <c r="J204" s="92"/>
      <c r="K204" s="95"/>
      <c r="L204" s="95"/>
      <c r="M204" s="92"/>
      <c r="N204" s="92"/>
      <c r="O204" s="92"/>
      <c r="P204" s="120"/>
      <c r="Q204" s="92"/>
      <c r="R204" s="92"/>
      <c r="S204" s="120"/>
      <c r="T204" s="92"/>
      <c r="U204" s="92"/>
      <c r="V204" s="92"/>
      <c r="W204" s="92"/>
      <c r="X204" s="92"/>
      <c r="Y204" s="96"/>
      <c r="Z204" s="92"/>
      <c r="AA204" s="92"/>
      <c r="AB204" s="92"/>
      <c r="AC204" s="92"/>
      <c r="AD204" s="92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97"/>
      <c r="AX204" s="98"/>
      <c r="AY204" s="99"/>
    </row>
    <row r="205" spans="1:51" s="22" customFormat="1" ht="15.75" thickBot="1" x14ac:dyDescent="0.3">
      <c r="A205" s="20"/>
      <c r="B205" s="112"/>
      <c r="C205" s="108"/>
      <c r="D205" s="113"/>
      <c r="E205" s="113"/>
      <c r="F205" s="113"/>
      <c r="G205" s="93"/>
      <c r="H205" s="95"/>
      <c r="I205" s="95"/>
      <c r="J205" s="95"/>
      <c r="K205" s="95"/>
      <c r="L205" s="95"/>
      <c r="M205" s="92"/>
      <c r="N205" s="92"/>
      <c r="O205" s="92"/>
      <c r="P205" s="120"/>
      <c r="Q205" s="92"/>
      <c r="R205" s="92"/>
      <c r="S205" s="120"/>
      <c r="T205" s="92"/>
      <c r="U205" s="92"/>
      <c r="V205" s="92"/>
      <c r="W205" s="92"/>
      <c r="X205" s="92"/>
      <c r="Y205" s="96"/>
      <c r="Z205" s="92"/>
      <c r="AA205" s="92"/>
      <c r="AB205" s="92"/>
      <c r="AC205" s="92"/>
      <c r="AD205" s="92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97"/>
      <c r="AX205" s="98"/>
      <c r="AY205" s="99"/>
    </row>
    <row r="206" spans="1:51" s="22" customFormat="1" ht="15.75" thickBot="1" x14ac:dyDescent="0.3">
      <c r="A206" s="20"/>
      <c r="B206" s="108"/>
      <c r="C206" s="108"/>
      <c r="D206" s="115"/>
      <c r="E206" s="119"/>
      <c r="F206" s="119"/>
      <c r="G206" s="93"/>
      <c r="H206" s="94"/>
      <c r="I206" s="94"/>
      <c r="J206" s="108"/>
      <c r="K206" s="95"/>
      <c r="L206" s="95"/>
      <c r="M206" s="92"/>
      <c r="N206" s="108"/>
      <c r="O206" s="92"/>
      <c r="P206" s="120"/>
      <c r="Q206" s="92"/>
      <c r="R206" s="92"/>
      <c r="S206" s="120"/>
      <c r="T206" s="92"/>
      <c r="U206" s="92"/>
      <c r="V206" s="92"/>
      <c r="W206" s="92"/>
      <c r="X206" s="92"/>
      <c r="Y206" s="96"/>
      <c r="Z206" s="92"/>
      <c r="AA206" s="92"/>
      <c r="AB206" s="92"/>
      <c r="AC206" s="92"/>
      <c r="AD206" s="92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97"/>
      <c r="AX206" s="98"/>
      <c r="AY206" s="99"/>
    </row>
    <row r="207" spans="1:51" s="22" customFormat="1" ht="15.75" thickBot="1" x14ac:dyDescent="0.3">
      <c r="A207" s="20"/>
      <c r="B207" s="112"/>
      <c r="C207" s="108"/>
      <c r="D207" s="113"/>
      <c r="E207" s="113"/>
      <c r="F207" s="113"/>
      <c r="G207" s="114"/>
      <c r="H207" s="95"/>
      <c r="I207" s="95"/>
      <c r="J207" s="95"/>
      <c r="K207" s="95"/>
      <c r="L207" s="95"/>
      <c r="M207" s="92"/>
      <c r="N207" s="92"/>
      <c r="O207" s="92"/>
      <c r="P207" s="120"/>
      <c r="Q207" s="92"/>
      <c r="R207" s="92"/>
      <c r="S207" s="120"/>
      <c r="T207" s="92"/>
      <c r="U207" s="92"/>
      <c r="V207" s="92"/>
      <c r="W207" s="92"/>
      <c r="X207" s="92"/>
      <c r="Y207" s="96"/>
      <c r="Z207" s="92"/>
      <c r="AA207" s="92"/>
      <c r="AB207" s="92"/>
      <c r="AC207" s="92"/>
      <c r="AD207" s="92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97"/>
      <c r="AX207" s="98"/>
      <c r="AY207" s="99"/>
    </row>
    <row r="208" spans="1:51" s="22" customFormat="1" ht="15.75" thickBot="1" x14ac:dyDescent="0.3">
      <c r="A208" s="20"/>
      <c r="B208" s="112"/>
      <c r="C208" s="108"/>
      <c r="D208" s="116"/>
      <c r="E208" s="120"/>
      <c r="F208" s="120"/>
      <c r="G208" s="93"/>
      <c r="H208" s="95"/>
      <c r="I208" s="95"/>
      <c r="J208" s="95"/>
      <c r="K208" s="95"/>
      <c r="L208" s="95"/>
      <c r="M208" s="92"/>
      <c r="N208" s="92"/>
      <c r="O208" s="92"/>
      <c r="P208" s="120"/>
      <c r="Q208" s="92"/>
      <c r="R208" s="92"/>
      <c r="S208" s="120"/>
      <c r="T208" s="92"/>
      <c r="U208" s="92"/>
      <c r="V208" s="92"/>
      <c r="W208" s="92"/>
      <c r="X208" s="92"/>
      <c r="Y208" s="96"/>
      <c r="Z208" s="92"/>
      <c r="AA208" s="92"/>
      <c r="AB208" s="92"/>
      <c r="AC208" s="92"/>
      <c r="AD208" s="92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97"/>
      <c r="AX208" s="98"/>
      <c r="AY208" s="99"/>
    </row>
    <row r="209" spans="1:51" s="22" customFormat="1" ht="15.75" thickBot="1" x14ac:dyDescent="0.3">
      <c r="A209" s="20"/>
      <c r="B209" s="112"/>
      <c r="C209" s="108"/>
      <c r="D209" s="116"/>
      <c r="E209" s="120"/>
      <c r="F209" s="120"/>
      <c r="G209" s="93"/>
      <c r="H209" s="94"/>
      <c r="I209" s="94"/>
      <c r="J209" s="92"/>
      <c r="K209" s="95"/>
      <c r="L209" s="95"/>
      <c r="M209" s="92"/>
      <c r="N209" s="92"/>
      <c r="O209" s="92"/>
      <c r="P209" s="120"/>
      <c r="Q209" s="92"/>
      <c r="R209" s="92"/>
      <c r="S209" s="120"/>
      <c r="T209" s="92"/>
      <c r="U209" s="92"/>
      <c r="V209" s="92"/>
      <c r="W209" s="92"/>
      <c r="X209" s="92"/>
      <c r="Y209" s="96"/>
      <c r="Z209" s="92"/>
      <c r="AA209" s="92"/>
      <c r="AB209" s="92"/>
      <c r="AC209" s="92"/>
      <c r="AD209" s="92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97"/>
      <c r="AX209" s="98"/>
      <c r="AY209" s="99"/>
    </row>
    <row r="210" spans="1:51" s="22" customFormat="1" ht="15.75" thickBot="1" x14ac:dyDescent="0.3">
      <c r="A210" s="20"/>
      <c r="B210" s="112"/>
      <c r="C210" s="108"/>
      <c r="D210" s="113"/>
      <c r="E210" s="113"/>
      <c r="F210" s="113"/>
      <c r="G210" s="93"/>
      <c r="H210" s="95"/>
      <c r="I210" s="95"/>
      <c r="J210" s="95"/>
      <c r="K210" s="95"/>
      <c r="L210" s="95"/>
      <c r="M210" s="92"/>
      <c r="N210" s="92"/>
      <c r="O210" s="92"/>
      <c r="P210" s="120"/>
      <c r="Q210" s="92"/>
      <c r="R210" s="92"/>
      <c r="S210" s="120"/>
      <c r="T210" s="92"/>
      <c r="U210" s="92"/>
      <c r="V210" s="92"/>
      <c r="W210" s="92"/>
      <c r="X210" s="92"/>
      <c r="Y210" s="96"/>
      <c r="Z210" s="92"/>
      <c r="AA210" s="92"/>
      <c r="AB210" s="92"/>
      <c r="AC210" s="92"/>
      <c r="AD210" s="92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97"/>
      <c r="AX210" s="98"/>
      <c r="AY210" s="99"/>
    </row>
    <row r="211" spans="1:51" s="22" customFormat="1" ht="15.75" thickBot="1" x14ac:dyDescent="0.3">
      <c r="A211" s="20"/>
      <c r="B211" s="112"/>
      <c r="C211" s="108"/>
      <c r="D211" s="113"/>
      <c r="E211" s="120"/>
      <c r="F211" s="120"/>
      <c r="G211" s="93"/>
      <c r="H211" s="94"/>
      <c r="I211" s="94"/>
      <c r="J211" s="120"/>
      <c r="K211" s="95"/>
      <c r="L211" s="95"/>
      <c r="M211" s="92"/>
      <c r="N211" s="92"/>
      <c r="O211" s="92"/>
      <c r="P211" s="120"/>
      <c r="Q211" s="92"/>
      <c r="R211" s="92"/>
      <c r="S211" s="120"/>
      <c r="T211" s="92"/>
      <c r="U211" s="92"/>
      <c r="V211" s="92"/>
      <c r="W211" s="92"/>
      <c r="X211" s="92"/>
      <c r="Y211" s="96"/>
      <c r="Z211" s="92"/>
      <c r="AA211" s="92"/>
      <c r="AB211" s="92"/>
      <c r="AC211" s="92"/>
      <c r="AD211" s="92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97"/>
      <c r="AX211" s="98"/>
      <c r="AY211" s="99"/>
    </row>
    <row r="212" spans="1:51" s="22" customFormat="1" ht="15.75" thickBot="1" x14ac:dyDescent="0.3">
      <c r="A212" s="20"/>
      <c r="B212" s="112"/>
      <c r="C212" s="108"/>
      <c r="D212" s="113"/>
      <c r="E212" s="113"/>
      <c r="F212" s="113"/>
      <c r="G212" s="114"/>
      <c r="H212" s="95"/>
      <c r="I212" s="95"/>
      <c r="J212" s="113"/>
      <c r="K212" s="95"/>
      <c r="L212" s="95"/>
      <c r="M212" s="92"/>
      <c r="N212" s="92"/>
      <c r="O212" s="92"/>
      <c r="P212" s="120"/>
      <c r="Q212" s="92"/>
      <c r="R212" s="92"/>
      <c r="S212" s="120"/>
      <c r="T212" s="92"/>
      <c r="U212" s="92"/>
      <c r="V212" s="92"/>
      <c r="W212" s="92"/>
      <c r="X212" s="92"/>
      <c r="Y212" s="96"/>
      <c r="Z212" s="92"/>
      <c r="AA212" s="92"/>
      <c r="AB212" s="92"/>
      <c r="AC212" s="92"/>
      <c r="AD212" s="92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97"/>
      <c r="AX212" s="98"/>
      <c r="AY212" s="99"/>
    </row>
    <row r="213" spans="1:51" s="22" customFormat="1" ht="15.75" thickBot="1" x14ac:dyDescent="0.3">
      <c r="A213" s="20"/>
      <c r="B213" s="112"/>
      <c r="C213" s="108"/>
      <c r="D213" s="113"/>
      <c r="E213" s="120"/>
      <c r="F213" s="120"/>
      <c r="G213" s="93"/>
      <c r="H213" s="94"/>
      <c r="I213" s="94"/>
      <c r="J213" s="120"/>
      <c r="K213" s="95"/>
      <c r="L213" s="95"/>
      <c r="M213" s="92"/>
      <c r="N213" s="92"/>
      <c r="O213" s="92"/>
      <c r="P213" s="120"/>
      <c r="Q213" s="92"/>
      <c r="R213" s="92"/>
      <c r="S213" s="120"/>
      <c r="T213" s="92"/>
      <c r="U213" s="92"/>
      <c r="V213" s="92"/>
      <c r="W213" s="92"/>
      <c r="X213" s="92"/>
      <c r="Y213" s="96"/>
      <c r="Z213" s="92"/>
      <c r="AA213" s="92"/>
      <c r="AB213" s="92"/>
      <c r="AC213" s="92"/>
      <c r="AD213" s="92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97"/>
      <c r="AX213" s="98"/>
      <c r="AY213" s="99"/>
    </row>
    <row r="214" spans="1:51" s="22" customFormat="1" ht="15.75" thickBot="1" x14ac:dyDescent="0.3">
      <c r="A214" s="20"/>
      <c r="B214" s="112"/>
      <c r="C214" s="108"/>
      <c r="D214" s="116"/>
      <c r="E214" s="120"/>
      <c r="F214" s="120"/>
      <c r="G214" s="93"/>
      <c r="H214" s="95"/>
      <c r="I214" s="95"/>
      <c r="J214" s="120"/>
      <c r="K214" s="95"/>
      <c r="L214" s="95"/>
      <c r="M214" s="92"/>
      <c r="N214" s="92"/>
      <c r="O214" s="92"/>
      <c r="P214" s="120"/>
      <c r="Q214" s="92"/>
      <c r="R214" s="92"/>
      <c r="S214" s="120"/>
      <c r="T214" s="92"/>
      <c r="U214" s="92"/>
      <c r="V214" s="92"/>
      <c r="W214" s="92"/>
      <c r="X214" s="92"/>
      <c r="Y214" s="96"/>
      <c r="Z214" s="92"/>
      <c r="AA214" s="92"/>
      <c r="AB214" s="92"/>
      <c r="AC214" s="92"/>
      <c r="AD214" s="92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97"/>
      <c r="AX214" s="98"/>
      <c r="AY214" s="99"/>
    </row>
    <row r="215" spans="1:51" s="22" customFormat="1" ht="15.75" thickBot="1" x14ac:dyDescent="0.3">
      <c r="A215" s="20"/>
      <c r="B215" s="112"/>
      <c r="C215" s="108"/>
      <c r="D215" s="116"/>
      <c r="E215" s="120"/>
      <c r="F215" s="120"/>
      <c r="G215" s="93"/>
      <c r="H215" s="94"/>
      <c r="I215" s="94"/>
      <c r="J215" s="120"/>
      <c r="K215" s="95"/>
      <c r="L215" s="95"/>
      <c r="M215" s="92"/>
      <c r="N215" s="92"/>
      <c r="O215" s="92"/>
      <c r="P215" s="120"/>
      <c r="Q215" s="92"/>
      <c r="R215" s="92"/>
      <c r="S215" s="120"/>
      <c r="T215" s="92"/>
      <c r="U215" s="92"/>
      <c r="V215" s="92"/>
      <c r="W215" s="92"/>
      <c r="X215" s="92"/>
      <c r="Y215" s="96"/>
      <c r="Z215" s="92"/>
      <c r="AA215" s="92"/>
      <c r="AB215" s="92"/>
      <c r="AC215" s="92"/>
      <c r="AD215" s="92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97"/>
      <c r="AX215" s="98"/>
      <c r="AY215" s="99"/>
    </row>
    <row r="216" spans="1:51" s="22" customFormat="1" ht="15.75" thickBot="1" x14ac:dyDescent="0.3">
      <c r="A216" s="20"/>
      <c r="B216" s="112"/>
      <c r="C216" s="108"/>
      <c r="D216" s="113"/>
      <c r="E216" s="113"/>
      <c r="F216" s="113"/>
      <c r="G216" s="93"/>
      <c r="H216" s="95"/>
      <c r="I216" s="95"/>
      <c r="J216" s="113"/>
      <c r="K216" s="95"/>
      <c r="L216" s="95"/>
      <c r="M216" s="92"/>
      <c r="N216" s="92"/>
      <c r="O216" s="92"/>
      <c r="P216" s="120"/>
      <c r="Q216" s="92"/>
      <c r="R216" s="92"/>
      <c r="S216" s="120"/>
      <c r="T216" s="92"/>
      <c r="U216" s="92"/>
      <c r="V216" s="92"/>
      <c r="W216" s="92"/>
      <c r="X216" s="92"/>
      <c r="Y216" s="96"/>
      <c r="Z216" s="92"/>
      <c r="AA216" s="92"/>
      <c r="AB216" s="92"/>
      <c r="AC216" s="92"/>
      <c r="AD216" s="92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97"/>
      <c r="AX216" s="98"/>
      <c r="AY216" s="99"/>
    </row>
    <row r="217" spans="1:51" s="22" customFormat="1" ht="15.75" thickBot="1" x14ac:dyDescent="0.3">
      <c r="A217" s="20"/>
      <c r="B217" s="112"/>
      <c r="C217" s="108"/>
      <c r="D217" s="113"/>
      <c r="E217" s="113"/>
      <c r="F217" s="113"/>
      <c r="G217" s="93"/>
      <c r="H217" s="95"/>
      <c r="I217" s="95"/>
      <c r="J217" s="113"/>
      <c r="K217" s="95"/>
      <c r="L217" s="95"/>
      <c r="M217" s="92"/>
      <c r="N217" s="92"/>
      <c r="O217" s="92"/>
      <c r="P217" s="120"/>
      <c r="Q217" s="92"/>
      <c r="R217" s="92"/>
      <c r="S217" s="120"/>
      <c r="T217" s="92"/>
      <c r="U217" s="92"/>
      <c r="V217" s="92"/>
      <c r="W217" s="92"/>
      <c r="X217" s="92"/>
      <c r="Y217" s="96"/>
      <c r="Z217" s="92"/>
      <c r="AA217" s="92"/>
      <c r="AB217" s="92"/>
      <c r="AC217" s="92"/>
      <c r="AD217" s="92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97"/>
      <c r="AX217" s="98"/>
      <c r="AY217" s="99"/>
    </row>
    <row r="218" spans="1:51" s="22" customFormat="1" ht="15.75" thickBot="1" x14ac:dyDescent="0.3">
      <c r="A218" s="20"/>
      <c r="B218" s="118"/>
      <c r="C218" s="117"/>
      <c r="D218" s="116"/>
      <c r="E218" s="120"/>
      <c r="F218" s="120"/>
      <c r="G218" s="93"/>
      <c r="H218" s="95"/>
      <c r="I218" s="95"/>
      <c r="J218" s="115"/>
      <c r="K218" s="95"/>
      <c r="L218" s="95"/>
      <c r="M218" s="92"/>
      <c r="N218" s="92"/>
      <c r="O218" s="92"/>
      <c r="P218" s="120"/>
      <c r="Q218" s="92"/>
      <c r="R218" s="92"/>
      <c r="S218" s="120"/>
      <c r="T218" s="92"/>
      <c r="U218" s="92"/>
      <c r="V218" s="92"/>
      <c r="W218" s="92"/>
      <c r="X218" s="92"/>
      <c r="Y218" s="96"/>
      <c r="Z218" s="92"/>
      <c r="AA218" s="92"/>
      <c r="AB218" s="92"/>
      <c r="AC218" s="92"/>
      <c r="AD218" s="92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97"/>
      <c r="AX218" s="98"/>
      <c r="AY218" s="99"/>
    </row>
    <row r="219" spans="1:51" s="22" customFormat="1" ht="15.75" thickBot="1" x14ac:dyDescent="0.3">
      <c r="A219" s="20"/>
      <c r="B219" s="112"/>
      <c r="C219" s="108"/>
      <c r="D219" s="116"/>
      <c r="E219" s="120"/>
      <c r="F219" s="120"/>
      <c r="G219" s="93"/>
      <c r="H219" s="95"/>
      <c r="I219" s="95"/>
      <c r="J219" s="113"/>
      <c r="K219" s="95"/>
      <c r="L219" s="95"/>
      <c r="M219" s="92"/>
      <c r="N219" s="92"/>
      <c r="O219" s="92"/>
      <c r="P219" s="120"/>
      <c r="Q219" s="92"/>
      <c r="R219" s="92"/>
      <c r="S219" s="120"/>
      <c r="T219" s="92"/>
      <c r="U219" s="92"/>
      <c r="V219" s="92"/>
      <c r="W219" s="92"/>
      <c r="X219" s="92"/>
      <c r="Y219" s="96"/>
      <c r="Z219" s="92"/>
      <c r="AA219" s="92"/>
      <c r="AB219" s="92"/>
      <c r="AC219" s="92"/>
      <c r="AD219" s="92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97"/>
      <c r="AX219" s="98"/>
      <c r="AY219" s="99"/>
    </row>
    <row r="220" spans="1:51" s="22" customFormat="1" ht="15.75" thickBot="1" x14ac:dyDescent="0.3">
      <c r="A220" s="20"/>
      <c r="B220" s="112"/>
      <c r="C220" s="108"/>
      <c r="D220" s="113"/>
      <c r="E220" s="113"/>
      <c r="F220" s="113"/>
      <c r="G220" s="93"/>
      <c r="H220" s="95"/>
      <c r="I220" s="95"/>
      <c r="J220" s="113"/>
      <c r="K220" s="95"/>
      <c r="L220" s="95"/>
      <c r="M220" s="92"/>
      <c r="N220" s="92"/>
      <c r="O220" s="92"/>
      <c r="P220" s="120"/>
      <c r="Q220" s="92"/>
      <c r="R220" s="92"/>
      <c r="S220" s="120"/>
      <c r="T220" s="92"/>
      <c r="U220" s="92"/>
      <c r="V220" s="92"/>
      <c r="W220" s="92"/>
      <c r="X220" s="92"/>
      <c r="Y220" s="96"/>
      <c r="Z220" s="92"/>
      <c r="AA220" s="92"/>
      <c r="AB220" s="92"/>
      <c r="AC220" s="92"/>
      <c r="AD220" s="92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97"/>
      <c r="AX220" s="98"/>
      <c r="AY220" s="99"/>
    </row>
    <row r="221" spans="1:51" s="22" customFormat="1" ht="15.75" thickBot="1" x14ac:dyDescent="0.3">
      <c r="A221" s="20"/>
      <c r="B221" s="112"/>
      <c r="C221" s="108"/>
      <c r="D221" s="113"/>
      <c r="E221" s="113"/>
      <c r="F221" s="113"/>
      <c r="G221" s="93"/>
      <c r="H221" s="95"/>
      <c r="I221" s="95"/>
      <c r="J221" s="113"/>
      <c r="K221" s="95"/>
      <c r="L221" s="95"/>
      <c r="M221" s="92"/>
      <c r="N221" s="92"/>
      <c r="O221" s="92"/>
      <c r="P221" s="120"/>
      <c r="Q221" s="92"/>
      <c r="R221" s="92"/>
      <c r="S221" s="120"/>
      <c r="T221" s="92"/>
      <c r="U221" s="92"/>
      <c r="V221" s="92"/>
      <c r="W221" s="92"/>
      <c r="X221" s="92"/>
      <c r="Y221" s="96"/>
      <c r="Z221" s="92"/>
      <c r="AA221" s="92"/>
      <c r="AB221" s="92"/>
      <c r="AC221" s="92"/>
      <c r="AD221" s="92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97"/>
      <c r="AX221" s="98"/>
      <c r="AY221" s="99"/>
    </row>
    <row r="222" spans="1:51" s="22" customFormat="1" ht="15.75" thickBot="1" x14ac:dyDescent="0.3">
      <c r="A222" s="20"/>
      <c r="B222" s="112"/>
      <c r="C222" s="108"/>
      <c r="D222" s="116"/>
      <c r="E222" s="120"/>
      <c r="F222" s="120"/>
      <c r="G222" s="93"/>
      <c r="H222" s="95"/>
      <c r="I222" s="95"/>
      <c r="J222" s="120"/>
      <c r="K222" s="95"/>
      <c r="L222" s="95"/>
      <c r="M222" s="92"/>
      <c r="N222" s="92"/>
      <c r="O222" s="92"/>
      <c r="P222" s="120"/>
      <c r="Q222" s="92"/>
      <c r="R222" s="92"/>
      <c r="S222" s="120"/>
      <c r="T222" s="92"/>
      <c r="U222" s="92"/>
      <c r="V222" s="92"/>
      <c r="W222" s="92"/>
      <c r="X222" s="92"/>
      <c r="Y222" s="96"/>
      <c r="Z222" s="92"/>
      <c r="AA222" s="92"/>
      <c r="AB222" s="92"/>
      <c r="AC222" s="92"/>
      <c r="AD222" s="92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97"/>
      <c r="AX222" s="98"/>
      <c r="AY222" s="99"/>
    </row>
    <row r="223" spans="1:51" s="22" customFormat="1" ht="15.75" thickBot="1" x14ac:dyDescent="0.3">
      <c r="A223" s="20"/>
      <c r="B223" s="112"/>
      <c r="C223" s="108"/>
      <c r="D223" s="116"/>
      <c r="E223" s="120"/>
      <c r="F223" s="120"/>
      <c r="G223" s="93"/>
      <c r="H223" s="95"/>
      <c r="I223" s="95"/>
      <c r="J223" s="113"/>
      <c r="K223" s="95"/>
      <c r="L223" s="95"/>
      <c r="M223" s="92"/>
      <c r="N223" s="92"/>
      <c r="O223" s="92"/>
      <c r="P223" s="120"/>
      <c r="Q223" s="92"/>
      <c r="R223" s="92"/>
      <c r="S223" s="120"/>
      <c r="T223" s="92"/>
      <c r="U223" s="92"/>
      <c r="V223" s="92"/>
      <c r="W223" s="92"/>
      <c r="X223" s="92"/>
      <c r="Y223" s="96"/>
      <c r="Z223" s="92"/>
      <c r="AA223" s="92"/>
      <c r="AB223" s="92"/>
      <c r="AC223" s="92"/>
      <c r="AD223" s="92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97"/>
      <c r="AX223" s="98"/>
      <c r="AY223" s="99"/>
    </row>
    <row r="224" spans="1:51" s="22" customFormat="1" ht="15.75" thickBot="1" x14ac:dyDescent="0.3">
      <c r="A224" s="20"/>
      <c r="B224" s="112"/>
      <c r="C224" s="108"/>
      <c r="D224" s="113"/>
      <c r="E224" s="120"/>
      <c r="F224" s="120"/>
      <c r="G224" s="93"/>
      <c r="H224" s="95"/>
      <c r="I224" s="95"/>
      <c r="J224" s="113"/>
      <c r="K224" s="95"/>
      <c r="L224" s="95"/>
      <c r="M224" s="92"/>
      <c r="N224" s="92"/>
      <c r="O224" s="92"/>
      <c r="P224" s="120"/>
      <c r="Q224" s="92"/>
      <c r="R224" s="92"/>
      <c r="S224" s="120"/>
      <c r="T224" s="92"/>
      <c r="U224" s="92"/>
      <c r="V224" s="92"/>
      <c r="W224" s="92"/>
      <c r="X224" s="92"/>
      <c r="Y224" s="96"/>
      <c r="Z224" s="92"/>
      <c r="AA224" s="92"/>
      <c r="AB224" s="92"/>
      <c r="AC224" s="92"/>
      <c r="AD224" s="92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97"/>
      <c r="AX224" s="98"/>
      <c r="AY224" s="99"/>
    </row>
    <row r="225" spans="1:51" s="22" customFormat="1" ht="15.75" thickBot="1" x14ac:dyDescent="0.3">
      <c r="A225" s="20"/>
      <c r="B225" s="112"/>
      <c r="C225" s="108"/>
      <c r="D225" s="113"/>
      <c r="E225" s="120"/>
      <c r="F225" s="120"/>
      <c r="G225" s="93"/>
      <c r="H225" s="95"/>
      <c r="I225" s="95"/>
      <c r="J225" s="113"/>
      <c r="K225" s="95"/>
      <c r="L225" s="95"/>
      <c r="M225" s="92"/>
      <c r="N225" s="92"/>
      <c r="O225" s="92"/>
      <c r="P225" s="120"/>
      <c r="Q225" s="92"/>
      <c r="R225" s="92"/>
      <c r="S225" s="120"/>
      <c r="T225" s="92"/>
      <c r="U225" s="92"/>
      <c r="V225" s="92"/>
      <c r="W225" s="92"/>
      <c r="X225" s="92"/>
      <c r="Y225" s="96"/>
      <c r="Z225" s="92"/>
      <c r="AA225" s="92"/>
      <c r="AB225" s="92"/>
      <c r="AC225" s="92"/>
      <c r="AD225" s="92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97"/>
      <c r="AX225" s="98"/>
      <c r="AY225" s="99"/>
    </row>
    <row r="226" spans="1:51" s="22" customFormat="1" ht="15.75" thickBot="1" x14ac:dyDescent="0.3">
      <c r="A226" s="20"/>
      <c r="B226" s="112"/>
      <c r="C226" s="108"/>
      <c r="D226" s="113"/>
      <c r="E226" s="113"/>
      <c r="F226" s="113"/>
      <c r="G226" s="93"/>
      <c r="H226" s="95"/>
      <c r="I226" s="95"/>
      <c r="J226" s="113"/>
      <c r="K226" s="95"/>
      <c r="L226" s="95"/>
      <c r="M226" s="92"/>
      <c r="N226" s="92"/>
      <c r="O226" s="92"/>
      <c r="P226" s="120"/>
      <c r="Q226" s="92"/>
      <c r="R226" s="92"/>
      <c r="S226" s="120"/>
      <c r="T226" s="92"/>
      <c r="U226" s="92"/>
      <c r="V226" s="92"/>
      <c r="W226" s="92"/>
      <c r="X226" s="92"/>
      <c r="Y226" s="96"/>
      <c r="Z226" s="92"/>
      <c r="AA226" s="92"/>
      <c r="AB226" s="92"/>
      <c r="AC226" s="92"/>
      <c r="AD226" s="92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97"/>
      <c r="AX226" s="98"/>
      <c r="AY226" s="99"/>
    </row>
    <row r="227" spans="1:51" s="22" customFormat="1" ht="15.75" thickBot="1" x14ac:dyDescent="0.3">
      <c r="A227" s="20"/>
      <c r="B227" s="108"/>
      <c r="C227" s="108"/>
      <c r="D227" s="113"/>
      <c r="E227" s="113"/>
      <c r="F227" s="113"/>
      <c r="G227" s="93"/>
      <c r="H227" s="95"/>
      <c r="I227" s="95"/>
      <c r="J227" s="113"/>
      <c r="K227" s="95"/>
      <c r="L227" s="95"/>
      <c r="M227" s="92"/>
      <c r="N227" s="92"/>
      <c r="O227" s="92"/>
      <c r="P227" s="120"/>
      <c r="Q227" s="92"/>
      <c r="R227" s="92"/>
      <c r="S227" s="120"/>
      <c r="T227" s="92"/>
      <c r="U227" s="92"/>
      <c r="V227" s="92"/>
      <c r="W227" s="92"/>
      <c r="X227" s="92"/>
      <c r="Y227" s="96"/>
      <c r="Z227" s="92"/>
      <c r="AA227" s="92"/>
      <c r="AB227" s="92"/>
      <c r="AC227" s="92"/>
      <c r="AD227" s="92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97"/>
      <c r="AX227" s="98"/>
      <c r="AY227" s="99"/>
    </row>
    <row r="228" spans="1:51" s="22" customFormat="1" ht="15.75" thickBot="1" x14ac:dyDescent="0.3">
      <c r="A228" s="20"/>
      <c r="B228" s="112"/>
      <c r="C228" s="108"/>
      <c r="D228" s="116"/>
      <c r="E228" s="120"/>
      <c r="F228" s="120"/>
      <c r="G228" s="93"/>
      <c r="H228" s="94"/>
      <c r="I228" s="94"/>
      <c r="J228" s="120"/>
      <c r="K228" s="95"/>
      <c r="L228" s="95"/>
      <c r="M228" s="92"/>
      <c r="N228" s="92"/>
      <c r="O228" s="92"/>
      <c r="P228" s="120"/>
      <c r="Q228" s="92"/>
      <c r="R228" s="92"/>
      <c r="S228" s="120"/>
      <c r="T228" s="92"/>
      <c r="U228" s="92"/>
      <c r="V228" s="92"/>
      <c r="W228" s="92"/>
      <c r="X228" s="92"/>
      <c r="Y228" s="96"/>
      <c r="Z228" s="92"/>
      <c r="AA228" s="92"/>
      <c r="AB228" s="92"/>
      <c r="AC228" s="92"/>
      <c r="AD228" s="92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97"/>
      <c r="AX228" s="98"/>
      <c r="AY228" s="99"/>
    </row>
    <row r="229" spans="1:51" s="22" customFormat="1" ht="15.75" thickBot="1" x14ac:dyDescent="0.3">
      <c r="A229" s="20"/>
      <c r="B229" s="112"/>
      <c r="C229" s="108"/>
      <c r="D229" s="116"/>
      <c r="E229" s="120"/>
      <c r="F229" s="120"/>
      <c r="G229" s="93"/>
      <c r="H229" s="95"/>
      <c r="I229" s="95"/>
      <c r="J229" s="113"/>
      <c r="K229" s="95"/>
      <c r="L229" s="95"/>
      <c r="M229" s="92"/>
      <c r="N229" s="92"/>
      <c r="O229" s="92"/>
      <c r="P229" s="120"/>
      <c r="Q229" s="92"/>
      <c r="R229" s="92"/>
      <c r="S229" s="120"/>
      <c r="T229" s="92"/>
      <c r="U229" s="92"/>
      <c r="V229" s="92"/>
      <c r="W229" s="92"/>
      <c r="X229" s="92"/>
      <c r="Y229" s="96"/>
      <c r="Z229" s="92"/>
      <c r="AA229" s="92"/>
      <c r="AB229" s="92"/>
      <c r="AC229" s="92"/>
      <c r="AD229" s="92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97"/>
      <c r="AX229" s="98"/>
      <c r="AY229" s="99"/>
    </row>
    <row r="230" spans="1:51" s="22" customFormat="1" ht="15.75" thickBot="1" x14ac:dyDescent="0.3">
      <c r="A230" s="20"/>
      <c r="B230" s="112"/>
      <c r="C230" s="108"/>
      <c r="D230" s="116"/>
      <c r="E230" s="120"/>
      <c r="F230" s="120"/>
      <c r="G230" s="93"/>
      <c r="H230" s="94"/>
      <c r="I230" s="94"/>
      <c r="J230" s="120"/>
      <c r="K230" s="95"/>
      <c r="L230" s="95"/>
      <c r="M230" s="92"/>
      <c r="N230" s="92"/>
      <c r="O230" s="92"/>
      <c r="P230" s="120"/>
      <c r="Q230" s="92"/>
      <c r="R230" s="92"/>
      <c r="S230" s="120"/>
      <c r="T230" s="92"/>
      <c r="U230" s="92"/>
      <c r="V230" s="92"/>
      <c r="W230" s="92"/>
      <c r="X230" s="92"/>
      <c r="Y230" s="96"/>
      <c r="Z230" s="92"/>
      <c r="AA230" s="92"/>
      <c r="AB230" s="92"/>
      <c r="AC230" s="92"/>
      <c r="AD230" s="92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97"/>
      <c r="AX230" s="98"/>
      <c r="AY230" s="99"/>
    </row>
    <row r="231" spans="1:51" s="22" customFormat="1" ht="15.75" thickBot="1" x14ac:dyDescent="0.3">
      <c r="A231" s="20"/>
      <c r="B231" s="112"/>
      <c r="C231" s="108"/>
      <c r="D231" s="116"/>
      <c r="E231" s="120"/>
      <c r="F231" s="120"/>
      <c r="G231" s="93"/>
      <c r="H231" s="94"/>
      <c r="I231" s="94"/>
      <c r="J231" s="120"/>
      <c r="K231" s="95"/>
      <c r="L231" s="95"/>
      <c r="M231" s="92"/>
      <c r="N231" s="92"/>
      <c r="O231" s="92"/>
      <c r="P231" s="120"/>
      <c r="Q231" s="92"/>
      <c r="R231" s="92"/>
      <c r="S231" s="120"/>
      <c r="T231" s="92"/>
      <c r="U231" s="92"/>
      <c r="V231" s="92"/>
      <c r="W231" s="92"/>
      <c r="X231" s="92"/>
      <c r="Y231" s="96"/>
      <c r="Z231" s="92"/>
      <c r="AA231" s="92"/>
      <c r="AB231" s="92"/>
      <c r="AC231" s="92"/>
      <c r="AD231" s="92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97"/>
      <c r="AX231" s="98"/>
      <c r="AY231" s="99"/>
    </row>
    <row r="232" spans="1:51" s="22" customFormat="1" ht="15.75" thickBot="1" x14ac:dyDescent="0.3">
      <c r="A232" s="20"/>
      <c r="B232" s="112"/>
      <c r="C232" s="108"/>
      <c r="D232" s="116"/>
      <c r="E232" s="120"/>
      <c r="F232" s="120"/>
      <c r="G232" s="93"/>
      <c r="H232" s="95"/>
      <c r="I232" s="95"/>
      <c r="J232" s="113"/>
      <c r="K232" s="95"/>
      <c r="L232" s="95"/>
      <c r="M232" s="92"/>
      <c r="N232" s="92"/>
      <c r="O232" s="92"/>
      <c r="P232" s="120"/>
      <c r="Q232" s="92"/>
      <c r="R232" s="92"/>
      <c r="S232" s="120"/>
      <c r="T232" s="92"/>
      <c r="U232" s="92"/>
      <c r="V232" s="92"/>
      <c r="W232" s="92"/>
      <c r="X232" s="92"/>
      <c r="Y232" s="96"/>
      <c r="Z232" s="92"/>
      <c r="AA232" s="92"/>
      <c r="AB232" s="92"/>
      <c r="AC232" s="92"/>
      <c r="AD232" s="92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97"/>
      <c r="AX232" s="98"/>
      <c r="AY232" s="99"/>
    </row>
    <row r="233" spans="1:51" s="22" customFormat="1" ht="15.75" thickBot="1" x14ac:dyDescent="0.3">
      <c r="A233" s="20"/>
      <c r="B233" s="112"/>
      <c r="C233" s="108"/>
      <c r="D233" s="113"/>
      <c r="E233" s="113"/>
      <c r="F233" s="113"/>
      <c r="G233" s="93"/>
      <c r="H233" s="95"/>
      <c r="I233" s="95"/>
      <c r="J233" s="113"/>
      <c r="K233" s="95"/>
      <c r="L233" s="95"/>
      <c r="M233" s="92"/>
      <c r="N233" s="92"/>
      <c r="O233" s="92"/>
      <c r="P233" s="120"/>
      <c r="Q233" s="92"/>
      <c r="R233" s="92"/>
      <c r="S233" s="120"/>
      <c r="T233" s="92"/>
      <c r="U233" s="92"/>
      <c r="V233" s="92"/>
      <c r="W233" s="92"/>
      <c r="X233" s="92"/>
      <c r="Y233" s="96"/>
      <c r="Z233" s="92"/>
      <c r="AA233" s="92"/>
      <c r="AB233" s="92"/>
      <c r="AC233" s="92"/>
      <c r="AD233" s="92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97"/>
      <c r="AX233" s="98"/>
      <c r="AY233" s="99"/>
    </row>
    <row r="234" spans="1:51" s="22" customFormat="1" ht="15.75" thickBot="1" x14ac:dyDescent="0.3">
      <c r="A234" s="20"/>
      <c r="B234" s="112"/>
      <c r="C234" s="108"/>
      <c r="D234" s="116"/>
      <c r="E234" s="120"/>
      <c r="F234" s="120"/>
      <c r="G234" s="93"/>
      <c r="H234" s="95"/>
      <c r="I234" s="95"/>
      <c r="J234" s="113"/>
      <c r="K234" s="95"/>
      <c r="L234" s="95"/>
      <c r="M234" s="92"/>
      <c r="N234" s="92"/>
      <c r="O234" s="92"/>
      <c r="P234" s="120"/>
      <c r="Q234" s="92"/>
      <c r="R234" s="92"/>
      <c r="S234" s="120"/>
      <c r="T234" s="92"/>
      <c r="U234" s="92"/>
      <c r="V234" s="92"/>
      <c r="W234" s="92"/>
      <c r="X234" s="92"/>
      <c r="Y234" s="96"/>
      <c r="Z234" s="92"/>
      <c r="AA234" s="92"/>
      <c r="AB234" s="92"/>
      <c r="AC234" s="92"/>
      <c r="AD234" s="92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97"/>
      <c r="AX234" s="98"/>
      <c r="AY234" s="99"/>
    </row>
    <row r="235" spans="1:51" s="22" customFormat="1" ht="15.75" thickBot="1" x14ac:dyDescent="0.3">
      <c r="A235" s="20"/>
      <c r="B235" s="112"/>
      <c r="C235" s="108"/>
      <c r="D235" s="116"/>
      <c r="E235" s="120"/>
      <c r="F235" s="120"/>
      <c r="G235" s="93"/>
      <c r="H235" s="94"/>
      <c r="I235" s="94"/>
      <c r="J235" s="120"/>
      <c r="K235" s="95"/>
      <c r="L235" s="95"/>
      <c r="M235" s="92"/>
      <c r="N235" s="92"/>
      <c r="O235" s="92"/>
      <c r="P235" s="120"/>
      <c r="Q235" s="92"/>
      <c r="R235" s="92"/>
      <c r="S235" s="120"/>
      <c r="T235" s="92"/>
      <c r="U235" s="92"/>
      <c r="V235" s="92"/>
      <c r="W235" s="92"/>
      <c r="X235" s="92"/>
      <c r="Y235" s="96"/>
      <c r="Z235" s="92"/>
      <c r="AA235" s="92"/>
      <c r="AB235" s="92"/>
      <c r="AC235" s="92"/>
      <c r="AD235" s="92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97"/>
      <c r="AX235" s="98"/>
      <c r="AY235" s="99"/>
    </row>
    <row r="236" spans="1:51" s="22" customFormat="1" ht="15.75" thickBot="1" x14ac:dyDescent="0.3">
      <c r="A236" s="20"/>
      <c r="B236" s="112"/>
      <c r="C236" s="108"/>
      <c r="D236" s="113"/>
      <c r="E236" s="120"/>
      <c r="F236" s="120"/>
      <c r="G236" s="93"/>
      <c r="H236" s="95"/>
      <c r="I236" s="95"/>
      <c r="J236" s="113"/>
      <c r="K236" s="95"/>
      <c r="L236" s="95"/>
      <c r="M236" s="92"/>
      <c r="N236" s="92"/>
      <c r="O236" s="92"/>
      <c r="P236" s="120"/>
      <c r="Q236" s="92"/>
      <c r="R236" s="92"/>
      <c r="S236" s="120"/>
      <c r="T236" s="92"/>
      <c r="U236" s="92"/>
      <c r="V236" s="92"/>
      <c r="W236" s="92"/>
      <c r="X236" s="92"/>
      <c r="Y236" s="96"/>
      <c r="Z236" s="92"/>
      <c r="AA236" s="92"/>
      <c r="AB236" s="92"/>
      <c r="AC236" s="92"/>
      <c r="AD236" s="92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97"/>
      <c r="AX236" s="98"/>
      <c r="AY236" s="99"/>
    </row>
    <row r="237" spans="1:51" s="22" customFormat="1" ht="15.75" thickBot="1" x14ac:dyDescent="0.3">
      <c r="A237" s="20"/>
      <c r="B237" s="112"/>
      <c r="C237" s="108"/>
      <c r="D237" s="116"/>
      <c r="E237" s="120"/>
      <c r="F237" s="120"/>
      <c r="G237" s="93"/>
      <c r="H237" s="94"/>
      <c r="I237" s="94"/>
      <c r="J237" s="120"/>
      <c r="K237" s="95"/>
      <c r="L237" s="95"/>
      <c r="M237" s="92"/>
      <c r="N237" s="92"/>
      <c r="O237" s="92"/>
      <c r="P237" s="120"/>
      <c r="Q237" s="92"/>
      <c r="R237" s="92"/>
      <c r="S237" s="120"/>
      <c r="T237" s="92"/>
      <c r="U237" s="92"/>
      <c r="V237" s="92"/>
      <c r="W237" s="92"/>
      <c r="X237" s="92"/>
      <c r="Y237" s="96"/>
      <c r="Z237" s="92"/>
      <c r="AA237" s="92"/>
      <c r="AB237" s="92"/>
      <c r="AC237" s="92"/>
      <c r="AD237" s="92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97"/>
      <c r="AX237" s="98"/>
      <c r="AY237" s="99"/>
    </row>
    <row r="238" spans="1:51" s="22" customFormat="1" ht="15.75" thickBot="1" x14ac:dyDescent="0.3">
      <c r="A238" s="20"/>
      <c r="B238" s="112"/>
      <c r="C238" s="108"/>
      <c r="D238" s="116"/>
      <c r="E238" s="120"/>
      <c r="F238" s="120"/>
      <c r="G238" s="93"/>
      <c r="H238" s="94"/>
      <c r="I238" s="94"/>
      <c r="J238" s="120"/>
      <c r="K238" s="95"/>
      <c r="L238" s="95"/>
      <c r="M238" s="92"/>
      <c r="N238" s="92"/>
      <c r="O238" s="92"/>
      <c r="P238" s="120"/>
      <c r="Q238" s="92"/>
      <c r="R238" s="92"/>
      <c r="S238" s="120"/>
      <c r="T238" s="92"/>
      <c r="U238" s="92"/>
      <c r="V238" s="92"/>
      <c r="W238" s="92"/>
      <c r="X238" s="92"/>
      <c r="Y238" s="96"/>
      <c r="Z238" s="92"/>
      <c r="AA238" s="92"/>
      <c r="AB238" s="92"/>
      <c r="AC238" s="92"/>
      <c r="AD238" s="92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97"/>
      <c r="AX238" s="98"/>
      <c r="AY238" s="99"/>
    </row>
    <row r="239" spans="1:51" s="22" customFormat="1" ht="15.75" thickBot="1" x14ac:dyDescent="0.3">
      <c r="A239" s="20"/>
      <c r="B239" s="112"/>
      <c r="C239" s="108"/>
      <c r="D239" s="116"/>
      <c r="E239" s="120"/>
      <c r="F239" s="120"/>
      <c r="G239" s="93"/>
      <c r="H239" s="94"/>
      <c r="I239" s="94"/>
      <c r="J239" s="120"/>
      <c r="K239" s="95"/>
      <c r="L239" s="95"/>
      <c r="M239" s="92"/>
      <c r="N239" s="92"/>
      <c r="O239" s="92"/>
      <c r="P239" s="120"/>
      <c r="Q239" s="92"/>
      <c r="R239" s="92"/>
      <c r="S239" s="120"/>
      <c r="T239" s="92"/>
      <c r="U239" s="92"/>
      <c r="V239" s="92"/>
      <c r="W239" s="92"/>
      <c r="X239" s="92"/>
      <c r="Y239" s="96"/>
      <c r="Z239" s="92"/>
      <c r="AA239" s="92"/>
      <c r="AB239" s="92"/>
      <c r="AC239" s="92"/>
      <c r="AD239" s="92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92"/>
      <c r="AO239" s="126"/>
      <c r="AP239" s="126"/>
      <c r="AQ239" s="126"/>
      <c r="AR239" s="126"/>
      <c r="AS239" s="126"/>
      <c r="AT239" s="126"/>
      <c r="AU239" s="126"/>
      <c r="AV239" s="126"/>
      <c r="AW239" s="97"/>
      <c r="AX239" s="98"/>
      <c r="AY239" s="99"/>
    </row>
    <row r="240" spans="1:51" s="22" customFormat="1" ht="15.75" thickBot="1" x14ac:dyDescent="0.3">
      <c r="A240" s="20"/>
      <c r="B240" s="112"/>
      <c r="C240" s="108"/>
      <c r="D240" s="116"/>
      <c r="E240" s="120"/>
      <c r="F240" s="120"/>
      <c r="G240" s="93"/>
      <c r="H240" s="95"/>
      <c r="I240" s="95"/>
      <c r="J240" s="113"/>
      <c r="K240" s="95"/>
      <c r="L240" s="95"/>
      <c r="M240" s="92"/>
      <c r="N240" s="92"/>
      <c r="O240" s="92"/>
      <c r="P240" s="120"/>
      <c r="Q240" s="92"/>
      <c r="R240" s="92"/>
      <c r="S240" s="120"/>
      <c r="T240" s="92"/>
      <c r="U240" s="92"/>
      <c r="V240" s="92"/>
      <c r="W240" s="92"/>
      <c r="X240" s="92"/>
      <c r="Y240" s="96"/>
      <c r="Z240" s="92"/>
      <c r="AA240" s="92"/>
      <c r="AB240" s="92"/>
      <c r="AC240" s="92"/>
      <c r="AD240" s="92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97"/>
      <c r="AX240" s="98"/>
      <c r="AY240" s="99"/>
    </row>
    <row r="241" spans="1:51" s="22" customFormat="1" ht="15.75" thickBot="1" x14ac:dyDescent="0.3">
      <c r="A241" s="20"/>
      <c r="B241" s="112"/>
      <c r="C241" s="108"/>
      <c r="D241" s="113"/>
      <c r="E241" s="120"/>
      <c r="F241" s="120"/>
      <c r="G241" s="93"/>
      <c r="H241" s="95"/>
      <c r="I241" s="95"/>
      <c r="J241" s="120"/>
      <c r="K241" s="95"/>
      <c r="L241" s="95"/>
      <c r="M241" s="92"/>
      <c r="N241" s="92"/>
      <c r="O241" s="92"/>
      <c r="P241" s="120"/>
      <c r="Q241" s="92"/>
      <c r="R241" s="92"/>
      <c r="S241" s="120"/>
      <c r="T241" s="92"/>
      <c r="U241" s="92"/>
      <c r="V241" s="92"/>
      <c r="W241" s="92"/>
      <c r="X241" s="92"/>
      <c r="Y241" s="96"/>
      <c r="Z241" s="92"/>
      <c r="AA241" s="92"/>
      <c r="AB241" s="92"/>
      <c r="AC241" s="92"/>
      <c r="AD241" s="92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97"/>
      <c r="AX241" s="98"/>
      <c r="AY241" s="99"/>
    </row>
    <row r="242" spans="1:51" s="22" customFormat="1" ht="15.75" thickBot="1" x14ac:dyDescent="0.3">
      <c r="A242" s="20"/>
      <c r="B242" s="112"/>
      <c r="C242" s="108"/>
      <c r="D242" s="113"/>
      <c r="E242" s="113"/>
      <c r="F242" s="113"/>
      <c r="G242" s="93"/>
      <c r="H242" s="95"/>
      <c r="I242" s="95"/>
      <c r="J242" s="113"/>
      <c r="K242" s="95"/>
      <c r="L242" s="95"/>
      <c r="M242" s="92"/>
      <c r="N242" s="92"/>
      <c r="O242" s="92"/>
      <c r="P242" s="120"/>
      <c r="Q242" s="92"/>
      <c r="R242" s="92"/>
      <c r="S242" s="120"/>
      <c r="T242" s="92"/>
      <c r="U242" s="92"/>
      <c r="V242" s="92"/>
      <c r="W242" s="92"/>
      <c r="X242" s="92"/>
      <c r="Y242" s="96"/>
      <c r="Z242" s="92"/>
      <c r="AA242" s="92"/>
      <c r="AB242" s="92"/>
      <c r="AC242" s="92"/>
      <c r="AD242" s="92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97"/>
      <c r="AX242" s="98"/>
      <c r="AY242" s="99"/>
    </row>
    <row r="243" spans="1:51" s="22" customFormat="1" ht="15.75" thickBot="1" x14ac:dyDescent="0.3">
      <c r="A243" s="20"/>
      <c r="B243" s="117"/>
      <c r="C243" s="117"/>
      <c r="D243" s="116"/>
      <c r="E243" s="120"/>
      <c r="F243" s="120"/>
      <c r="G243" s="93"/>
      <c r="H243" s="94"/>
      <c r="I243" s="94"/>
      <c r="J243" s="120"/>
      <c r="K243" s="95"/>
      <c r="L243" s="95"/>
      <c r="M243" s="92"/>
      <c r="N243" s="92"/>
      <c r="O243" s="92"/>
      <c r="P243" s="120"/>
      <c r="Q243" s="92"/>
      <c r="R243" s="92"/>
      <c r="S243" s="120"/>
      <c r="T243" s="92"/>
      <c r="U243" s="92"/>
      <c r="V243" s="92"/>
      <c r="W243" s="92"/>
      <c r="X243" s="92"/>
      <c r="Y243" s="96"/>
      <c r="Z243" s="92"/>
      <c r="AA243" s="92"/>
      <c r="AB243" s="92"/>
      <c r="AC243" s="92"/>
      <c r="AD243" s="92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97"/>
      <c r="AX243" s="98"/>
      <c r="AY243" s="99"/>
    </row>
    <row r="244" spans="1:51" s="22" customFormat="1" ht="15.75" thickBot="1" x14ac:dyDescent="0.3">
      <c r="A244" s="20"/>
      <c r="B244" s="112"/>
      <c r="C244" s="108"/>
      <c r="D244" s="113"/>
      <c r="E244" s="113"/>
      <c r="F244" s="113"/>
      <c r="G244" s="93"/>
      <c r="H244" s="95"/>
      <c r="I244" s="95"/>
      <c r="J244" s="113"/>
      <c r="K244" s="95"/>
      <c r="L244" s="95"/>
      <c r="M244" s="92"/>
      <c r="N244" s="92"/>
      <c r="O244" s="92"/>
      <c r="P244" s="120"/>
      <c r="Q244" s="92"/>
      <c r="R244" s="92"/>
      <c r="S244" s="120"/>
      <c r="T244" s="92"/>
      <c r="U244" s="92"/>
      <c r="V244" s="92"/>
      <c r="W244" s="92"/>
      <c r="X244" s="92"/>
      <c r="Y244" s="96"/>
      <c r="Z244" s="92"/>
      <c r="AA244" s="92"/>
      <c r="AB244" s="92"/>
      <c r="AC244" s="92"/>
      <c r="AD244" s="92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97"/>
      <c r="AX244" s="98"/>
      <c r="AY244" s="99"/>
    </row>
    <row r="245" spans="1:51" s="22" customFormat="1" ht="15.75" thickBot="1" x14ac:dyDescent="0.3">
      <c r="A245" s="20"/>
      <c r="B245" s="112"/>
      <c r="C245" s="108"/>
      <c r="D245" s="113"/>
      <c r="E245" s="113"/>
      <c r="F245" s="113"/>
      <c r="G245" s="93"/>
      <c r="H245" s="95"/>
      <c r="I245" s="95"/>
      <c r="J245" s="113"/>
      <c r="K245" s="95"/>
      <c r="L245" s="95"/>
      <c r="M245" s="92"/>
      <c r="N245" s="92"/>
      <c r="O245" s="92"/>
      <c r="P245" s="120"/>
      <c r="Q245" s="92"/>
      <c r="R245" s="92"/>
      <c r="S245" s="120"/>
      <c r="T245" s="92"/>
      <c r="U245" s="92"/>
      <c r="V245" s="92"/>
      <c r="W245" s="92"/>
      <c r="X245" s="92"/>
      <c r="Y245" s="96"/>
      <c r="Z245" s="92"/>
      <c r="AA245" s="92"/>
      <c r="AB245" s="92"/>
      <c r="AC245" s="92"/>
      <c r="AD245" s="92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92"/>
      <c r="AO245" s="126"/>
      <c r="AP245" s="126"/>
      <c r="AQ245" s="126"/>
      <c r="AR245" s="126"/>
      <c r="AS245" s="126"/>
      <c r="AT245" s="126"/>
      <c r="AU245" s="126"/>
      <c r="AV245" s="126"/>
      <c r="AW245" s="97"/>
      <c r="AX245" s="98"/>
      <c r="AY245" s="99"/>
    </row>
    <row r="246" spans="1:51" s="22" customFormat="1" ht="15.75" thickBot="1" x14ac:dyDescent="0.3">
      <c r="A246" s="20"/>
      <c r="B246" s="112"/>
      <c r="C246" s="108"/>
      <c r="D246" s="113"/>
      <c r="E246" s="113"/>
      <c r="F246" s="113"/>
      <c r="G246" s="93"/>
      <c r="H246" s="95"/>
      <c r="I246" s="95"/>
      <c r="J246" s="113"/>
      <c r="K246" s="95"/>
      <c r="L246" s="95"/>
      <c r="M246" s="92"/>
      <c r="N246" s="92"/>
      <c r="O246" s="92"/>
      <c r="P246" s="120"/>
      <c r="Q246" s="92"/>
      <c r="R246" s="92"/>
      <c r="S246" s="120"/>
      <c r="T246" s="92"/>
      <c r="U246" s="92"/>
      <c r="V246" s="92"/>
      <c r="W246" s="92"/>
      <c r="X246" s="92"/>
      <c r="Y246" s="96"/>
      <c r="Z246" s="92"/>
      <c r="AA246" s="92"/>
      <c r="AB246" s="92"/>
      <c r="AC246" s="92"/>
      <c r="AD246" s="92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97"/>
      <c r="AX246" s="98"/>
      <c r="AY246" s="99"/>
    </row>
    <row r="247" spans="1:51" s="22" customFormat="1" ht="15.75" thickBot="1" x14ac:dyDescent="0.3">
      <c r="A247" s="20"/>
      <c r="B247" s="112"/>
      <c r="C247" s="108"/>
      <c r="D247" s="116"/>
      <c r="E247" s="120"/>
      <c r="F247" s="120"/>
      <c r="G247" s="93"/>
      <c r="H247" s="94"/>
      <c r="I247" s="94"/>
      <c r="J247" s="120"/>
      <c r="K247" s="95"/>
      <c r="L247" s="95"/>
      <c r="M247" s="92"/>
      <c r="N247" s="92"/>
      <c r="O247" s="92"/>
      <c r="P247" s="120"/>
      <c r="Q247" s="92"/>
      <c r="R247" s="92"/>
      <c r="S247" s="120"/>
      <c r="T247" s="92"/>
      <c r="U247" s="92"/>
      <c r="V247" s="92"/>
      <c r="W247" s="92"/>
      <c r="X247" s="92"/>
      <c r="Y247" s="96"/>
      <c r="Z247" s="92"/>
      <c r="AA247" s="92"/>
      <c r="AB247" s="92"/>
      <c r="AC247" s="92"/>
      <c r="AD247" s="92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97"/>
      <c r="AX247" s="98"/>
      <c r="AY247" s="99"/>
    </row>
    <row r="248" spans="1:51" s="22" customFormat="1" ht="15.75" thickBot="1" x14ac:dyDescent="0.3">
      <c r="A248" s="20"/>
      <c r="B248" s="112"/>
      <c r="C248" s="108"/>
      <c r="D248" s="113"/>
      <c r="E248" s="120"/>
      <c r="F248" s="120"/>
      <c r="G248" s="93"/>
      <c r="H248" s="95"/>
      <c r="I248" s="95"/>
      <c r="J248" s="113"/>
      <c r="K248" s="95"/>
      <c r="L248" s="95"/>
      <c r="M248" s="92"/>
      <c r="N248" s="92"/>
      <c r="O248" s="92"/>
      <c r="P248" s="120"/>
      <c r="Q248" s="92"/>
      <c r="R248" s="92"/>
      <c r="S248" s="120"/>
      <c r="T248" s="92"/>
      <c r="U248" s="92"/>
      <c r="V248" s="92"/>
      <c r="W248" s="92"/>
      <c r="X248" s="92"/>
      <c r="Y248" s="96"/>
      <c r="Z248" s="92"/>
      <c r="AA248" s="92"/>
      <c r="AB248" s="92"/>
      <c r="AC248" s="92"/>
      <c r="AD248" s="92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97"/>
      <c r="AX248" s="98"/>
      <c r="AY248" s="99"/>
    </row>
    <row r="249" spans="1:51" s="22" customFormat="1" ht="15.75" thickBot="1" x14ac:dyDescent="0.3">
      <c r="A249" s="20"/>
      <c r="B249" s="112"/>
      <c r="C249" s="108"/>
      <c r="D249" s="113"/>
      <c r="E249" s="120"/>
      <c r="F249" s="120"/>
      <c r="G249" s="93"/>
      <c r="H249" s="95"/>
      <c r="I249" s="95"/>
      <c r="J249" s="113"/>
      <c r="K249" s="95"/>
      <c r="L249" s="95"/>
      <c r="M249" s="92"/>
      <c r="N249" s="92"/>
      <c r="O249" s="92"/>
      <c r="P249" s="120"/>
      <c r="Q249" s="92"/>
      <c r="R249" s="92"/>
      <c r="S249" s="120"/>
      <c r="T249" s="92"/>
      <c r="U249" s="92"/>
      <c r="V249" s="92"/>
      <c r="W249" s="92"/>
      <c r="X249" s="92"/>
      <c r="Y249" s="96"/>
      <c r="Z249" s="92"/>
      <c r="AA249" s="92"/>
      <c r="AB249" s="92"/>
      <c r="AC249" s="92"/>
      <c r="AD249" s="92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97"/>
      <c r="AX249" s="98"/>
      <c r="AY249" s="99"/>
    </row>
    <row r="250" spans="1:51" s="22" customFormat="1" ht="15.75" thickBot="1" x14ac:dyDescent="0.3">
      <c r="A250" s="20"/>
      <c r="B250" s="112"/>
      <c r="C250" s="108"/>
      <c r="D250" s="113"/>
      <c r="E250" s="113"/>
      <c r="F250" s="113"/>
      <c r="G250" s="93"/>
      <c r="H250" s="95"/>
      <c r="I250" s="95"/>
      <c r="J250" s="113"/>
      <c r="K250" s="95"/>
      <c r="L250" s="95"/>
      <c r="M250" s="92"/>
      <c r="N250" s="92"/>
      <c r="O250" s="92"/>
      <c r="P250" s="120"/>
      <c r="Q250" s="92"/>
      <c r="R250" s="92"/>
      <c r="S250" s="120"/>
      <c r="T250" s="92"/>
      <c r="U250" s="92"/>
      <c r="V250" s="92"/>
      <c r="W250" s="92"/>
      <c r="X250" s="92"/>
      <c r="Y250" s="96"/>
      <c r="Z250" s="92"/>
      <c r="AA250" s="92"/>
      <c r="AB250" s="92"/>
      <c r="AC250" s="92"/>
      <c r="AD250" s="92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97"/>
      <c r="AX250" s="98"/>
      <c r="AY250" s="99"/>
    </row>
    <row r="251" spans="1:51" s="22" customFormat="1" ht="15.75" thickBot="1" x14ac:dyDescent="0.3">
      <c r="A251" s="20"/>
      <c r="B251" s="112"/>
      <c r="C251" s="108"/>
      <c r="D251" s="113"/>
      <c r="E251" s="113"/>
      <c r="F251" s="113"/>
      <c r="G251" s="93"/>
      <c r="H251" s="94"/>
      <c r="I251" s="94"/>
      <c r="J251" s="120"/>
      <c r="K251" s="95"/>
      <c r="L251" s="95"/>
      <c r="M251" s="92"/>
      <c r="N251" s="92"/>
      <c r="O251" s="92"/>
      <c r="P251" s="120"/>
      <c r="Q251" s="92"/>
      <c r="R251" s="92"/>
      <c r="S251" s="120"/>
      <c r="T251" s="92"/>
      <c r="U251" s="92"/>
      <c r="V251" s="92"/>
      <c r="W251" s="92"/>
      <c r="X251" s="92"/>
      <c r="Y251" s="96"/>
      <c r="Z251" s="92"/>
      <c r="AA251" s="92"/>
      <c r="AB251" s="92"/>
      <c r="AC251" s="92"/>
      <c r="AD251" s="92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97"/>
      <c r="AX251" s="98"/>
      <c r="AY251" s="99"/>
    </row>
    <row r="252" spans="1:51" s="22" customFormat="1" ht="15.75" thickBot="1" x14ac:dyDescent="0.3">
      <c r="A252" s="20"/>
      <c r="B252" s="108"/>
      <c r="C252" s="108"/>
      <c r="D252" s="115"/>
      <c r="E252" s="119"/>
      <c r="F252" s="119"/>
      <c r="G252" s="93"/>
      <c r="H252" s="95"/>
      <c r="I252" s="95"/>
      <c r="J252" s="113"/>
      <c r="K252" s="95"/>
      <c r="L252" s="95"/>
      <c r="M252" s="92"/>
      <c r="N252" s="92"/>
      <c r="O252" s="92"/>
      <c r="P252" s="120"/>
      <c r="Q252" s="92"/>
      <c r="R252" s="92"/>
      <c r="S252" s="120"/>
      <c r="T252" s="92"/>
      <c r="U252" s="92"/>
      <c r="V252" s="92"/>
      <c r="W252" s="92"/>
      <c r="X252" s="92"/>
      <c r="Y252" s="96"/>
      <c r="Z252" s="92"/>
      <c r="AA252" s="92"/>
      <c r="AB252" s="92"/>
      <c r="AC252" s="92"/>
      <c r="AD252" s="92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97"/>
      <c r="AX252" s="98"/>
      <c r="AY252" s="99"/>
    </row>
    <row r="253" spans="1:51" s="22" customFormat="1" ht="15.75" thickBot="1" x14ac:dyDescent="0.3">
      <c r="A253" s="20"/>
      <c r="B253" s="112"/>
      <c r="C253" s="108"/>
      <c r="D253" s="113"/>
      <c r="E253" s="120"/>
      <c r="F253" s="120"/>
      <c r="G253" s="93"/>
      <c r="H253" s="95"/>
      <c r="I253" s="95"/>
      <c r="J253" s="113"/>
      <c r="K253" s="95"/>
      <c r="L253" s="95"/>
      <c r="M253" s="92"/>
      <c r="N253" s="92"/>
      <c r="O253" s="92"/>
      <c r="P253" s="120"/>
      <c r="Q253" s="92"/>
      <c r="R253" s="92"/>
      <c r="S253" s="120"/>
      <c r="T253" s="92"/>
      <c r="U253" s="92"/>
      <c r="V253" s="92"/>
      <c r="W253" s="92"/>
      <c r="X253" s="92"/>
      <c r="Y253" s="96"/>
      <c r="Z253" s="92"/>
      <c r="AA253" s="92"/>
      <c r="AB253" s="92"/>
      <c r="AC253" s="92"/>
      <c r="AD253" s="92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97"/>
      <c r="AX253" s="98"/>
      <c r="AY253" s="99"/>
    </row>
    <row r="254" spans="1:51" s="22" customFormat="1" ht="15.75" thickBot="1" x14ac:dyDescent="0.3">
      <c r="A254" s="20"/>
      <c r="B254" s="112"/>
      <c r="C254" s="108"/>
      <c r="D254" s="116"/>
      <c r="E254" s="120"/>
      <c r="F254" s="120"/>
      <c r="G254" s="93"/>
      <c r="H254" s="95"/>
      <c r="I254" s="95"/>
      <c r="J254" s="113"/>
      <c r="K254" s="95"/>
      <c r="L254" s="95"/>
      <c r="M254" s="92"/>
      <c r="N254" s="92"/>
      <c r="O254" s="92"/>
      <c r="P254" s="120"/>
      <c r="Q254" s="92"/>
      <c r="R254" s="92"/>
      <c r="S254" s="120"/>
      <c r="T254" s="92"/>
      <c r="U254" s="92"/>
      <c r="V254" s="92"/>
      <c r="W254" s="92"/>
      <c r="X254" s="92"/>
      <c r="Y254" s="96"/>
      <c r="Z254" s="92"/>
      <c r="AA254" s="92"/>
      <c r="AB254" s="92"/>
      <c r="AC254" s="92"/>
      <c r="AD254" s="92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97"/>
      <c r="AX254" s="98"/>
      <c r="AY254" s="99"/>
    </row>
    <row r="255" spans="1:51" s="22" customFormat="1" ht="15.75" thickBot="1" x14ac:dyDescent="0.3">
      <c r="A255" s="20"/>
      <c r="B255" s="112"/>
      <c r="C255" s="108"/>
      <c r="D255" s="113"/>
      <c r="E255" s="120"/>
      <c r="F255" s="120"/>
      <c r="G255" s="93"/>
      <c r="H255" s="94"/>
      <c r="I255" s="94"/>
      <c r="J255" s="120"/>
      <c r="K255" s="95"/>
      <c r="L255" s="95"/>
      <c r="M255" s="92"/>
      <c r="N255" s="92"/>
      <c r="O255" s="92"/>
      <c r="P255" s="120"/>
      <c r="Q255" s="92"/>
      <c r="R255" s="92"/>
      <c r="S255" s="120"/>
      <c r="T255" s="92"/>
      <c r="U255" s="92"/>
      <c r="V255" s="92"/>
      <c r="W255" s="92"/>
      <c r="X255" s="92"/>
      <c r="Y255" s="96"/>
      <c r="Z255" s="92"/>
      <c r="AA255" s="92"/>
      <c r="AB255" s="92"/>
      <c r="AC255" s="92"/>
      <c r="AD255" s="92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97"/>
      <c r="AX255" s="98"/>
      <c r="AY255" s="99"/>
    </row>
    <row r="256" spans="1:51" s="22" customFormat="1" ht="15.75" thickBot="1" x14ac:dyDescent="0.3">
      <c r="A256" s="20"/>
      <c r="B256" s="112"/>
      <c r="C256" s="108"/>
      <c r="D256" s="113"/>
      <c r="E256" s="120"/>
      <c r="F256" s="120"/>
      <c r="G256" s="93"/>
      <c r="H256" s="95"/>
      <c r="I256" s="95"/>
      <c r="J256" s="113"/>
      <c r="K256" s="95"/>
      <c r="L256" s="95"/>
      <c r="M256" s="92"/>
      <c r="N256" s="92"/>
      <c r="O256" s="92"/>
      <c r="P256" s="120"/>
      <c r="Q256" s="92"/>
      <c r="R256" s="92"/>
      <c r="S256" s="120"/>
      <c r="T256" s="92"/>
      <c r="U256" s="92"/>
      <c r="V256" s="92"/>
      <c r="W256" s="92"/>
      <c r="X256" s="92"/>
      <c r="Y256" s="96"/>
      <c r="Z256" s="92"/>
      <c r="AA256" s="92"/>
      <c r="AB256" s="92"/>
      <c r="AC256" s="92"/>
      <c r="AD256" s="92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97"/>
      <c r="AX256" s="98"/>
      <c r="AY256" s="99"/>
    </row>
    <row r="257" spans="1:51" s="22" customFormat="1" ht="15.75" thickBot="1" x14ac:dyDescent="0.3">
      <c r="A257" s="20"/>
      <c r="B257" s="112"/>
      <c r="C257" s="108"/>
      <c r="D257" s="113"/>
      <c r="E257" s="113"/>
      <c r="F257" s="113"/>
      <c r="G257" s="114"/>
      <c r="H257" s="95"/>
      <c r="I257" s="95"/>
      <c r="J257" s="113"/>
      <c r="K257" s="95"/>
      <c r="L257" s="95"/>
      <c r="M257" s="92"/>
      <c r="N257" s="92"/>
      <c r="O257" s="92"/>
      <c r="P257" s="120"/>
      <c r="Q257" s="92"/>
      <c r="R257" s="92"/>
      <c r="S257" s="120"/>
      <c r="T257" s="92"/>
      <c r="U257" s="92"/>
      <c r="V257" s="92"/>
      <c r="W257" s="92"/>
      <c r="X257" s="92"/>
      <c r="Y257" s="96"/>
      <c r="Z257" s="92"/>
      <c r="AA257" s="92"/>
      <c r="AB257" s="92"/>
      <c r="AC257" s="92"/>
      <c r="AD257" s="92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97"/>
      <c r="AX257" s="98"/>
      <c r="AY257" s="99"/>
    </row>
    <row r="258" spans="1:51" s="22" customFormat="1" ht="15.75" thickBot="1" x14ac:dyDescent="0.3">
      <c r="A258" s="20"/>
      <c r="B258" s="112"/>
      <c r="C258" s="108"/>
      <c r="D258" s="113"/>
      <c r="E258" s="113"/>
      <c r="F258" s="113"/>
      <c r="G258" s="93"/>
      <c r="H258" s="95"/>
      <c r="I258" s="95"/>
      <c r="J258" s="113"/>
      <c r="K258" s="95"/>
      <c r="L258" s="95"/>
      <c r="M258" s="92"/>
      <c r="N258" s="92"/>
      <c r="O258" s="92"/>
      <c r="P258" s="120"/>
      <c r="Q258" s="92"/>
      <c r="R258" s="92"/>
      <c r="S258" s="120"/>
      <c r="T258" s="92"/>
      <c r="U258" s="92"/>
      <c r="V258" s="92"/>
      <c r="W258" s="92"/>
      <c r="X258" s="92"/>
      <c r="Y258" s="96"/>
      <c r="Z258" s="92"/>
      <c r="AA258" s="92"/>
      <c r="AB258" s="92"/>
      <c r="AC258" s="92"/>
      <c r="AD258" s="92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97"/>
      <c r="AX258" s="98"/>
      <c r="AY258" s="99"/>
    </row>
    <row r="259" spans="1:51" s="22" customFormat="1" ht="15.75" thickBot="1" x14ac:dyDescent="0.3">
      <c r="A259" s="20"/>
      <c r="B259" s="112"/>
      <c r="C259" s="108"/>
      <c r="D259" s="116"/>
      <c r="E259" s="120"/>
      <c r="F259" s="120"/>
      <c r="G259" s="93"/>
      <c r="H259" s="94"/>
      <c r="I259" s="94"/>
      <c r="J259" s="120"/>
      <c r="K259" s="95"/>
      <c r="L259" s="95"/>
      <c r="M259" s="92"/>
      <c r="N259" s="92"/>
      <c r="O259" s="92"/>
      <c r="P259" s="120"/>
      <c r="Q259" s="92"/>
      <c r="R259" s="92"/>
      <c r="S259" s="120"/>
      <c r="T259" s="92"/>
      <c r="U259" s="92"/>
      <c r="V259" s="92"/>
      <c r="W259" s="92"/>
      <c r="X259" s="92"/>
      <c r="Y259" s="96"/>
      <c r="Z259" s="92"/>
      <c r="AA259" s="92"/>
      <c r="AB259" s="92"/>
      <c r="AC259" s="92"/>
      <c r="AD259" s="92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97"/>
      <c r="AX259" s="98"/>
      <c r="AY259" s="99"/>
    </row>
    <row r="260" spans="1:51" s="22" customFormat="1" ht="15.75" thickBot="1" x14ac:dyDescent="0.3">
      <c r="A260" s="20"/>
      <c r="B260" s="112"/>
      <c r="C260" s="108"/>
      <c r="D260" s="113"/>
      <c r="E260" s="113"/>
      <c r="F260" s="113"/>
      <c r="G260" s="93"/>
      <c r="H260" s="113"/>
      <c r="I260" s="113"/>
      <c r="J260" s="113"/>
      <c r="K260" s="95"/>
      <c r="L260" s="95"/>
      <c r="M260" s="92"/>
      <c r="N260" s="92"/>
      <c r="O260" s="92"/>
      <c r="P260" s="120"/>
      <c r="Q260" s="92"/>
      <c r="R260" s="92"/>
      <c r="S260" s="120"/>
      <c r="T260" s="92"/>
      <c r="U260" s="92"/>
      <c r="V260" s="92"/>
      <c r="W260" s="92"/>
      <c r="X260" s="92"/>
      <c r="Y260" s="96"/>
      <c r="Z260" s="92"/>
      <c r="AA260" s="92"/>
      <c r="AB260" s="92"/>
      <c r="AC260" s="92"/>
      <c r="AD260" s="92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97"/>
      <c r="AX260" s="98"/>
      <c r="AY260" s="99"/>
    </row>
    <row r="261" spans="1:51" s="22" customFormat="1" ht="15.75" thickBot="1" x14ac:dyDescent="0.3">
      <c r="A261" s="20"/>
      <c r="B261" s="112"/>
      <c r="C261" s="108"/>
      <c r="D261" s="116"/>
      <c r="E261" s="120"/>
      <c r="F261" s="120"/>
      <c r="G261" s="93"/>
      <c r="H261" s="133"/>
      <c r="I261" s="133"/>
      <c r="J261" s="120"/>
      <c r="K261" s="95"/>
      <c r="L261" s="95"/>
      <c r="M261" s="92"/>
      <c r="N261" s="92"/>
      <c r="O261" s="92"/>
      <c r="P261" s="120"/>
      <c r="Q261" s="92"/>
      <c r="R261" s="92"/>
      <c r="S261" s="120"/>
      <c r="T261" s="92"/>
      <c r="U261" s="92"/>
      <c r="V261" s="92"/>
      <c r="W261" s="92"/>
      <c r="X261" s="92"/>
      <c r="Y261" s="96"/>
      <c r="Z261" s="92"/>
      <c r="AA261" s="92"/>
      <c r="AB261" s="92"/>
      <c r="AC261" s="92"/>
      <c r="AD261" s="92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97"/>
      <c r="AX261" s="98"/>
      <c r="AY261" s="99"/>
    </row>
    <row r="262" spans="1:51" s="22" customFormat="1" ht="15.75" thickBot="1" x14ac:dyDescent="0.3">
      <c r="A262" s="20"/>
      <c r="B262" s="128"/>
      <c r="C262" s="128"/>
      <c r="D262" s="129"/>
      <c r="E262" s="130"/>
      <c r="F262" s="130"/>
      <c r="G262" s="93"/>
      <c r="H262" s="113"/>
      <c r="I262" s="113"/>
      <c r="J262" s="113"/>
      <c r="K262" s="95"/>
      <c r="L262" s="95"/>
      <c r="M262" s="92"/>
      <c r="N262" s="92"/>
      <c r="O262" s="92"/>
      <c r="P262" s="131"/>
      <c r="Q262" s="92"/>
      <c r="R262" s="92"/>
      <c r="S262" s="131"/>
      <c r="T262" s="92"/>
      <c r="U262" s="92"/>
      <c r="V262" s="92"/>
      <c r="W262" s="92"/>
      <c r="X262" s="92"/>
      <c r="Y262" s="96"/>
      <c r="Z262" s="92"/>
      <c r="AA262" s="92"/>
      <c r="AB262" s="92"/>
      <c r="AC262" s="92"/>
      <c r="AD262" s="9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97"/>
      <c r="AX262" s="98"/>
      <c r="AY262" s="99"/>
    </row>
    <row r="263" spans="1:51" s="22" customFormat="1" ht="15.75" thickBot="1" x14ac:dyDescent="0.3">
      <c r="A263" s="20"/>
      <c r="B263" s="112"/>
      <c r="C263" s="108"/>
      <c r="D263" s="113"/>
      <c r="E263" s="113"/>
      <c r="F263" s="113"/>
      <c r="G263" s="93"/>
      <c r="H263" s="113"/>
      <c r="I263" s="113"/>
      <c r="J263" s="113"/>
      <c r="K263" s="95"/>
      <c r="L263" s="95"/>
      <c r="M263" s="92"/>
      <c r="N263" s="92"/>
      <c r="O263" s="92"/>
      <c r="P263" s="120"/>
      <c r="Q263" s="92"/>
      <c r="R263" s="92"/>
      <c r="S263" s="120"/>
      <c r="T263" s="92"/>
      <c r="U263" s="92"/>
      <c r="V263" s="92"/>
      <c r="W263" s="92"/>
      <c r="X263" s="92"/>
      <c r="Y263" s="96"/>
      <c r="Z263" s="92"/>
      <c r="AA263" s="92"/>
      <c r="AB263" s="92"/>
      <c r="AC263" s="92"/>
      <c r="AD263" s="92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97"/>
      <c r="AX263" s="98"/>
      <c r="AY263" s="99"/>
    </row>
    <row r="264" spans="1:51" s="22" customFormat="1" ht="15.75" thickBot="1" x14ac:dyDescent="0.3">
      <c r="A264" s="20"/>
      <c r="B264" s="112"/>
      <c r="C264" s="108"/>
      <c r="D264" s="113"/>
      <c r="E264" s="120"/>
      <c r="F264" s="120"/>
      <c r="G264" s="93"/>
      <c r="H264" s="113"/>
      <c r="I264" s="113"/>
      <c r="J264" s="113"/>
      <c r="K264" s="95"/>
      <c r="L264" s="95"/>
      <c r="M264" s="92"/>
      <c r="N264" s="92"/>
      <c r="O264" s="92"/>
      <c r="P264" s="120"/>
      <c r="Q264" s="92"/>
      <c r="R264" s="92"/>
      <c r="S264" s="120"/>
      <c r="T264" s="92"/>
      <c r="U264" s="92"/>
      <c r="V264" s="92"/>
      <c r="W264" s="92"/>
      <c r="X264" s="92"/>
      <c r="Y264" s="96"/>
      <c r="Z264" s="92"/>
      <c r="AA264" s="92"/>
      <c r="AB264" s="92"/>
      <c r="AC264" s="92"/>
      <c r="AD264" s="92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97"/>
      <c r="AX264" s="98"/>
      <c r="AY264" s="99"/>
    </row>
    <row r="265" spans="1:51" s="22" customFormat="1" ht="15.75" thickBot="1" x14ac:dyDescent="0.3">
      <c r="A265" s="20"/>
      <c r="B265" s="112"/>
      <c r="C265" s="108"/>
      <c r="D265" s="116"/>
      <c r="E265" s="120"/>
      <c r="F265" s="120"/>
      <c r="G265" s="125"/>
      <c r="H265" s="113"/>
      <c r="I265" s="113"/>
      <c r="J265" s="113"/>
      <c r="K265" s="95"/>
      <c r="L265" s="95"/>
      <c r="M265" s="92"/>
      <c r="N265" s="92"/>
      <c r="O265" s="92"/>
      <c r="P265" s="120"/>
      <c r="Q265" s="92"/>
      <c r="R265" s="92"/>
      <c r="S265" s="120"/>
      <c r="T265" s="92"/>
      <c r="U265" s="92"/>
      <c r="V265" s="92"/>
      <c r="W265" s="92"/>
      <c r="X265" s="92"/>
      <c r="Y265" s="96"/>
      <c r="Z265" s="92"/>
      <c r="AA265" s="92"/>
      <c r="AB265" s="92"/>
      <c r="AC265" s="92"/>
      <c r="AD265" s="92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97"/>
      <c r="AX265" s="98"/>
      <c r="AY265" s="99"/>
    </row>
    <row r="266" spans="1:51" s="22" customFormat="1" ht="15.75" thickBot="1" x14ac:dyDescent="0.3">
      <c r="A266" s="20"/>
      <c r="B266" s="112"/>
      <c r="C266" s="108"/>
      <c r="D266" s="113"/>
      <c r="E266" s="120"/>
      <c r="F266" s="120"/>
      <c r="G266" s="93"/>
      <c r="H266" s="113"/>
      <c r="I266" s="113"/>
      <c r="J266" s="113"/>
      <c r="K266" s="95"/>
      <c r="L266" s="95"/>
      <c r="M266" s="92"/>
      <c r="N266" s="92"/>
      <c r="O266" s="92"/>
      <c r="P266" s="120"/>
      <c r="Q266" s="92"/>
      <c r="R266" s="92"/>
      <c r="S266" s="120"/>
      <c r="T266" s="92"/>
      <c r="U266" s="92"/>
      <c r="V266" s="92"/>
      <c r="W266" s="92"/>
      <c r="X266" s="92"/>
      <c r="Y266" s="96"/>
      <c r="Z266" s="92"/>
      <c r="AA266" s="92"/>
      <c r="AB266" s="92"/>
      <c r="AC266" s="92"/>
      <c r="AD266" s="92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97"/>
      <c r="AX266" s="98"/>
      <c r="AY266" s="99"/>
    </row>
    <row r="267" spans="1:51" s="22" customFormat="1" ht="15.75" thickBot="1" x14ac:dyDescent="0.3">
      <c r="A267" s="20"/>
      <c r="B267" s="112"/>
      <c r="C267" s="108"/>
      <c r="D267" s="113"/>
      <c r="E267" s="113"/>
      <c r="F267" s="113"/>
      <c r="G267" s="93"/>
      <c r="H267" s="113"/>
      <c r="I267" s="113"/>
      <c r="J267" s="113"/>
      <c r="K267" s="95"/>
      <c r="L267" s="95"/>
      <c r="M267" s="92"/>
      <c r="N267" s="92"/>
      <c r="O267" s="92"/>
      <c r="P267" s="120"/>
      <c r="Q267" s="126"/>
      <c r="R267" s="126"/>
      <c r="S267" s="120"/>
      <c r="T267" s="92"/>
      <c r="U267" s="92"/>
      <c r="V267" s="92"/>
      <c r="W267" s="92"/>
      <c r="X267" s="92"/>
      <c r="Y267" s="96"/>
      <c r="Z267" s="92"/>
      <c r="AA267" s="92"/>
      <c r="AB267" s="92"/>
      <c r="AC267" s="92"/>
      <c r="AD267" s="92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97"/>
      <c r="AX267" s="98"/>
      <c r="AY267" s="99"/>
    </row>
    <row r="268" spans="1:51" s="22" customFormat="1" ht="15.75" thickBot="1" x14ac:dyDescent="0.3">
      <c r="A268" s="20"/>
      <c r="B268" s="112"/>
      <c r="C268" s="108"/>
      <c r="D268" s="116"/>
      <c r="E268" s="120"/>
      <c r="F268" s="120"/>
      <c r="G268" s="93"/>
      <c r="H268" s="113"/>
      <c r="I268" s="113"/>
      <c r="J268" s="120"/>
      <c r="K268" s="95"/>
      <c r="L268" s="95"/>
      <c r="M268" s="92"/>
      <c r="N268" s="92"/>
      <c r="O268" s="92"/>
      <c r="P268" s="120"/>
      <c r="Q268" s="126"/>
      <c r="R268" s="126"/>
      <c r="S268" s="120"/>
      <c r="T268" s="92"/>
      <c r="U268" s="92"/>
      <c r="V268" s="92"/>
      <c r="W268" s="92"/>
      <c r="X268" s="92"/>
      <c r="Y268" s="96"/>
      <c r="Z268" s="92"/>
      <c r="AA268" s="92"/>
      <c r="AB268" s="92"/>
      <c r="AC268" s="92"/>
      <c r="AD268" s="92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97"/>
      <c r="AX268" s="98"/>
      <c r="AY268" s="99"/>
    </row>
    <row r="269" spans="1:51" s="22" customFormat="1" ht="15.75" thickBot="1" x14ac:dyDescent="0.3">
      <c r="A269" s="20"/>
      <c r="B269" s="112"/>
      <c r="C269" s="108"/>
      <c r="D269" s="113"/>
      <c r="E269" s="113"/>
      <c r="F269" s="113"/>
      <c r="G269" s="93"/>
      <c r="H269" s="113"/>
      <c r="I269" s="113"/>
      <c r="J269" s="113"/>
      <c r="K269" s="95"/>
      <c r="L269" s="95"/>
      <c r="M269" s="92"/>
      <c r="N269" s="92"/>
      <c r="O269" s="92"/>
      <c r="P269" s="120"/>
      <c r="Q269" s="126"/>
      <c r="R269" s="126"/>
      <c r="S269" s="120"/>
      <c r="T269" s="92"/>
      <c r="U269" s="92"/>
      <c r="V269" s="92"/>
      <c r="W269" s="92"/>
      <c r="X269" s="92"/>
      <c r="Y269" s="96"/>
      <c r="Z269" s="92"/>
      <c r="AA269" s="92"/>
      <c r="AB269" s="92"/>
      <c r="AC269" s="92"/>
      <c r="AD269" s="92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97"/>
      <c r="AX269" s="98"/>
      <c r="AY269" s="99"/>
    </row>
    <row r="270" spans="1:51" s="22" customFormat="1" ht="15.75" thickBot="1" x14ac:dyDescent="0.3">
      <c r="A270" s="20"/>
      <c r="B270" s="108"/>
      <c r="C270" s="108"/>
      <c r="D270" s="115"/>
      <c r="E270" s="119"/>
      <c r="F270" s="119"/>
      <c r="G270" s="93"/>
      <c r="H270" s="113"/>
      <c r="I270" s="113"/>
      <c r="J270" s="113"/>
      <c r="K270" s="95"/>
      <c r="L270" s="95"/>
      <c r="M270" s="92"/>
      <c r="N270" s="92"/>
      <c r="O270" s="92"/>
      <c r="P270" s="120"/>
      <c r="Q270" s="126"/>
      <c r="R270" s="126"/>
      <c r="S270" s="120"/>
      <c r="T270" s="92"/>
      <c r="U270" s="92"/>
      <c r="V270" s="92"/>
      <c r="W270" s="92"/>
      <c r="X270" s="92"/>
      <c r="Y270" s="96"/>
      <c r="Z270" s="92"/>
      <c r="AA270" s="92"/>
      <c r="AB270" s="92"/>
      <c r="AC270" s="92"/>
      <c r="AD270" s="92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97"/>
      <c r="AX270" s="98"/>
      <c r="AY270" s="99"/>
    </row>
    <row r="271" spans="1:51" s="22" customFormat="1" ht="15.75" thickBot="1" x14ac:dyDescent="0.3">
      <c r="A271" s="20"/>
      <c r="B271" s="108"/>
      <c r="C271" s="108"/>
      <c r="D271" s="115"/>
      <c r="E271" s="119"/>
      <c r="F271" s="119"/>
      <c r="G271" s="93"/>
      <c r="H271" s="113"/>
      <c r="I271" s="113"/>
      <c r="J271" s="113"/>
      <c r="K271" s="95"/>
      <c r="L271" s="95"/>
      <c r="M271" s="92"/>
      <c r="N271" s="92"/>
      <c r="O271" s="92"/>
      <c r="P271" s="120"/>
      <c r="Q271" s="126"/>
      <c r="R271" s="126"/>
      <c r="S271" s="120"/>
      <c r="T271" s="92"/>
      <c r="U271" s="92"/>
      <c r="V271" s="92"/>
      <c r="W271" s="92"/>
      <c r="X271" s="92"/>
      <c r="Y271" s="96"/>
      <c r="Z271" s="92"/>
      <c r="AA271" s="92"/>
      <c r="AB271" s="92"/>
      <c r="AC271" s="92"/>
      <c r="AD271" s="92"/>
      <c r="AE271" s="127"/>
      <c r="AF271" s="127"/>
      <c r="AG271" s="127"/>
      <c r="AH271" s="127"/>
      <c r="AI271" s="127"/>
      <c r="AJ271" s="127"/>
      <c r="AK271" s="126"/>
      <c r="AL271" s="126"/>
      <c r="AM271" s="126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97"/>
      <c r="AX271" s="98"/>
      <c r="AY271" s="99"/>
    </row>
    <row r="272" spans="1:51" s="22" customFormat="1" ht="15.75" thickBot="1" x14ac:dyDescent="0.3">
      <c r="A272" s="20"/>
      <c r="B272" s="112"/>
      <c r="C272" s="108"/>
      <c r="D272" s="116"/>
      <c r="E272" s="120"/>
      <c r="F272" s="120"/>
      <c r="G272" s="93"/>
      <c r="H272" s="133"/>
      <c r="I272" s="133"/>
      <c r="J272" s="120"/>
      <c r="K272" s="95"/>
      <c r="L272" s="95"/>
      <c r="M272" s="92"/>
      <c r="N272" s="92"/>
      <c r="O272" s="92"/>
      <c r="P272" s="120"/>
      <c r="Q272" s="126"/>
      <c r="R272" s="126"/>
      <c r="S272" s="120"/>
      <c r="T272" s="92"/>
      <c r="U272" s="92"/>
      <c r="V272" s="92"/>
      <c r="W272" s="92"/>
      <c r="X272" s="92"/>
      <c r="Y272" s="96"/>
      <c r="Z272" s="92"/>
      <c r="AA272" s="92"/>
      <c r="AB272" s="92"/>
      <c r="AC272" s="92"/>
      <c r="AD272" s="92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97"/>
      <c r="AX272" s="98"/>
      <c r="AY272" s="99"/>
    </row>
    <row r="273" spans="1:51" s="22" customFormat="1" ht="15.75" thickBot="1" x14ac:dyDescent="0.3">
      <c r="A273" s="20"/>
      <c r="B273" s="112"/>
      <c r="C273" s="108"/>
      <c r="D273" s="113"/>
      <c r="E273" s="120"/>
      <c r="F273" s="120"/>
      <c r="G273" s="93"/>
      <c r="H273" s="113"/>
      <c r="I273" s="113"/>
      <c r="J273" s="120"/>
      <c r="K273" s="95"/>
      <c r="L273" s="95"/>
      <c r="M273" s="120"/>
      <c r="N273" s="92"/>
      <c r="O273" s="92"/>
      <c r="P273" s="120"/>
      <c r="Q273" s="126"/>
      <c r="R273" s="126"/>
      <c r="S273" s="120"/>
      <c r="T273" s="92"/>
      <c r="U273" s="92"/>
      <c r="V273" s="92"/>
      <c r="W273" s="92"/>
      <c r="X273" s="92"/>
      <c r="Y273" s="96"/>
      <c r="Z273" s="92"/>
      <c r="AA273" s="92"/>
      <c r="AB273" s="92"/>
      <c r="AC273" s="92"/>
      <c r="AD273" s="92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97"/>
      <c r="AX273" s="98"/>
      <c r="AY273" s="99"/>
    </row>
    <row r="274" spans="1:51" s="22" customFormat="1" ht="15.75" thickBot="1" x14ac:dyDescent="0.3">
      <c r="A274" s="20"/>
      <c r="B274" s="112"/>
      <c r="C274" s="108"/>
      <c r="D274" s="113"/>
      <c r="E274" s="120"/>
      <c r="F274" s="120"/>
      <c r="G274" s="93"/>
      <c r="H274" s="113"/>
      <c r="I274" s="113"/>
      <c r="J274" s="120"/>
      <c r="K274" s="95"/>
      <c r="L274" s="95"/>
      <c r="M274" s="120"/>
      <c r="N274" s="92"/>
      <c r="O274" s="92"/>
      <c r="P274" s="120"/>
      <c r="Q274" s="126"/>
      <c r="R274" s="126"/>
      <c r="S274" s="120"/>
      <c r="T274" s="92"/>
      <c r="U274" s="92"/>
      <c r="V274" s="92"/>
      <c r="W274" s="92"/>
      <c r="X274" s="92"/>
      <c r="Y274" s="96"/>
      <c r="Z274" s="92"/>
      <c r="AA274" s="92"/>
      <c r="AB274" s="92"/>
      <c r="AC274" s="92"/>
      <c r="AD274" s="92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97"/>
      <c r="AX274" s="98"/>
      <c r="AY274" s="99"/>
    </row>
    <row r="275" spans="1:51" s="22" customFormat="1" ht="15.75" thickBot="1" x14ac:dyDescent="0.3">
      <c r="A275" s="20"/>
      <c r="B275" s="112"/>
      <c r="C275" s="108"/>
      <c r="D275" s="113"/>
      <c r="E275" s="113"/>
      <c r="F275" s="113"/>
      <c r="G275" s="93"/>
      <c r="H275" s="113"/>
      <c r="I275" s="113"/>
      <c r="J275" s="113"/>
      <c r="K275" s="95"/>
      <c r="L275" s="95"/>
      <c r="M275" s="120"/>
      <c r="N275" s="92"/>
      <c r="O275" s="92"/>
      <c r="P275" s="120"/>
      <c r="Q275" s="126"/>
      <c r="R275" s="126"/>
      <c r="S275" s="120"/>
      <c r="T275" s="92"/>
      <c r="U275" s="92"/>
      <c r="V275" s="92"/>
      <c r="W275" s="92"/>
      <c r="X275" s="92"/>
      <c r="Y275" s="96"/>
      <c r="Z275" s="92"/>
      <c r="AA275" s="92"/>
      <c r="AB275" s="92"/>
      <c r="AC275" s="92"/>
      <c r="AD275" s="92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97"/>
      <c r="AX275" s="98"/>
      <c r="AY275" s="99"/>
    </row>
    <row r="276" spans="1:51" s="22" customFormat="1" ht="15.75" thickBot="1" x14ac:dyDescent="0.3">
      <c r="A276" s="20"/>
      <c r="B276" s="112"/>
      <c r="C276" s="108"/>
      <c r="D276" s="116"/>
      <c r="E276" s="120"/>
      <c r="F276" s="120"/>
      <c r="G276" s="93"/>
      <c r="H276" s="133"/>
      <c r="I276" s="133"/>
      <c r="J276" s="120"/>
      <c r="K276" s="95"/>
      <c r="L276" s="95"/>
      <c r="M276" s="120"/>
      <c r="N276" s="92"/>
      <c r="O276" s="92"/>
      <c r="P276" s="120"/>
      <c r="Q276" s="126"/>
      <c r="R276" s="126"/>
      <c r="S276" s="120"/>
      <c r="T276" s="92"/>
      <c r="U276" s="92"/>
      <c r="V276" s="92"/>
      <c r="W276" s="92"/>
      <c r="X276" s="92"/>
      <c r="Y276" s="96"/>
      <c r="Z276" s="92"/>
      <c r="AA276" s="92"/>
      <c r="AB276" s="92"/>
      <c r="AC276" s="92"/>
      <c r="AD276" s="92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97"/>
      <c r="AX276" s="98"/>
      <c r="AY276" s="99"/>
    </row>
    <row r="277" spans="1:51" s="22" customFormat="1" ht="15.75" thickBot="1" x14ac:dyDescent="0.3">
      <c r="A277" s="20"/>
      <c r="B277" s="112"/>
      <c r="C277" s="108"/>
      <c r="D277" s="113"/>
      <c r="E277" s="120"/>
      <c r="F277" s="120"/>
      <c r="G277" s="93"/>
      <c r="H277" s="113"/>
      <c r="I277" s="113"/>
      <c r="J277" s="113"/>
      <c r="K277" s="95"/>
      <c r="L277" s="95"/>
      <c r="M277" s="120"/>
      <c r="N277" s="92"/>
      <c r="O277" s="92"/>
      <c r="P277" s="120"/>
      <c r="Q277" s="126"/>
      <c r="R277" s="126"/>
      <c r="S277" s="120"/>
      <c r="T277" s="92"/>
      <c r="U277" s="92"/>
      <c r="V277" s="92"/>
      <c r="W277" s="92"/>
      <c r="X277" s="92"/>
      <c r="Y277" s="96"/>
      <c r="Z277" s="92"/>
      <c r="AA277" s="92"/>
      <c r="AB277" s="92"/>
      <c r="AC277" s="92"/>
      <c r="AD277" s="92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97"/>
      <c r="AX277" s="98"/>
      <c r="AY277" s="99"/>
    </row>
    <row r="278" spans="1:51" s="22" customFormat="1" ht="15.75" thickBot="1" x14ac:dyDescent="0.3">
      <c r="A278" s="20"/>
      <c r="B278" s="112"/>
      <c r="C278" s="108"/>
      <c r="D278" s="113"/>
      <c r="E278" s="113"/>
      <c r="F278" s="113"/>
      <c r="G278" s="93"/>
      <c r="H278" s="113"/>
      <c r="I278" s="113"/>
      <c r="J278" s="113"/>
      <c r="K278" s="95"/>
      <c r="L278" s="95"/>
      <c r="M278" s="120"/>
      <c r="N278" s="92"/>
      <c r="O278" s="92"/>
      <c r="P278" s="120"/>
      <c r="Q278" s="126"/>
      <c r="R278" s="126"/>
      <c r="S278" s="120"/>
      <c r="T278" s="92"/>
      <c r="U278" s="92"/>
      <c r="V278" s="92"/>
      <c r="W278" s="92"/>
      <c r="X278" s="92"/>
      <c r="Y278" s="96"/>
      <c r="Z278" s="92"/>
      <c r="AA278" s="92"/>
      <c r="AB278" s="92"/>
      <c r="AC278" s="92"/>
      <c r="AD278" s="92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97"/>
      <c r="AX278" s="98"/>
      <c r="AY278" s="99"/>
    </row>
    <row r="279" spans="1:51" s="22" customFormat="1" ht="15.75" thickBot="1" x14ac:dyDescent="0.3">
      <c r="A279" s="20"/>
      <c r="B279" s="112"/>
      <c r="C279" s="108"/>
      <c r="D279" s="113"/>
      <c r="E279" s="113"/>
      <c r="F279" s="113"/>
      <c r="G279" s="93"/>
      <c r="H279" s="113"/>
      <c r="I279" s="113"/>
      <c r="J279" s="113"/>
      <c r="K279" s="95"/>
      <c r="L279" s="95"/>
      <c r="M279" s="120"/>
      <c r="N279" s="92"/>
      <c r="O279" s="92"/>
      <c r="P279" s="120"/>
      <c r="Q279" s="126"/>
      <c r="R279" s="126"/>
      <c r="S279" s="120"/>
      <c r="T279" s="92"/>
      <c r="U279" s="92"/>
      <c r="V279" s="92"/>
      <c r="W279" s="92"/>
      <c r="X279" s="92"/>
      <c r="Y279" s="96"/>
      <c r="Z279" s="92"/>
      <c r="AA279" s="92"/>
      <c r="AB279" s="92"/>
      <c r="AC279" s="92"/>
      <c r="AD279" s="92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97"/>
      <c r="AX279" s="98"/>
      <c r="AY279" s="99"/>
    </row>
    <row r="280" spans="1:51" s="22" customFormat="1" ht="15.75" thickBot="1" x14ac:dyDescent="0.3">
      <c r="A280" s="20"/>
      <c r="B280" s="128"/>
      <c r="C280" s="128"/>
      <c r="D280" s="129"/>
      <c r="E280" s="130"/>
      <c r="F280" s="130"/>
      <c r="G280" s="93"/>
      <c r="H280" s="113"/>
      <c r="I280" s="113"/>
      <c r="J280" s="113"/>
      <c r="K280" s="95"/>
      <c r="L280" s="95"/>
      <c r="M280" s="120"/>
      <c r="N280" s="92"/>
      <c r="O280" s="92"/>
      <c r="P280" s="131"/>
      <c r="Q280" s="126"/>
      <c r="R280" s="126"/>
      <c r="S280" s="131"/>
      <c r="T280" s="92"/>
      <c r="U280" s="92"/>
      <c r="V280" s="92"/>
      <c r="W280" s="92"/>
      <c r="X280" s="92"/>
      <c r="Y280" s="96"/>
      <c r="Z280" s="92"/>
      <c r="AA280" s="92"/>
      <c r="AB280" s="92"/>
      <c r="AC280" s="92"/>
      <c r="AD280" s="9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97"/>
      <c r="AX280" s="98"/>
      <c r="AY280" s="99"/>
    </row>
    <row r="281" spans="1:51" s="22" customFormat="1" ht="15.75" thickBot="1" x14ac:dyDescent="0.3">
      <c r="A281" s="20"/>
      <c r="B281" s="112"/>
      <c r="C281" s="108"/>
      <c r="D281" s="116"/>
      <c r="E281" s="120"/>
      <c r="F281" s="120"/>
      <c r="G281" s="93"/>
      <c r="H281" s="113"/>
      <c r="I281" s="113"/>
      <c r="J281" s="113"/>
      <c r="K281" s="95"/>
      <c r="L281" s="95"/>
      <c r="M281" s="120"/>
      <c r="N281" s="92"/>
      <c r="O281" s="92"/>
      <c r="P281" s="120"/>
      <c r="Q281" s="126"/>
      <c r="R281" s="126"/>
      <c r="S281" s="120"/>
      <c r="T281" s="92"/>
      <c r="U281" s="92"/>
      <c r="V281" s="92"/>
      <c r="W281" s="92"/>
      <c r="X281" s="92"/>
      <c r="Y281" s="96"/>
      <c r="Z281" s="92"/>
      <c r="AA281" s="92"/>
      <c r="AB281" s="92"/>
      <c r="AC281" s="92"/>
      <c r="AD281" s="92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97"/>
      <c r="AX281" s="98"/>
      <c r="AY281" s="99"/>
    </row>
    <row r="282" spans="1:51" s="22" customFormat="1" ht="15.75" thickBot="1" x14ac:dyDescent="0.3">
      <c r="A282" s="20"/>
      <c r="B282" s="112"/>
      <c r="C282" s="108"/>
      <c r="D282" s="113"/>
      <c r="E282" s="113"/>
      <c r="F282" s="113"/>
      <c r="G282" s="93"/>
      <c r="H282" s="113"/>
      <c r="I282" s="113"/>
      <c r="J282" s="113"/>
      <c r="K282" s="95"/>
      <c r="L282" s="95"/>
      <c r="M282" s="120"/>
      <c r="N282" s="120"/>
      <c r="O282" s="92"/>
      <c r="P282" s="120"/>
      <c r="Q282" s="126"/>
      <c r="R282" s="126"/>
      <c r="S282" s="120"/>
      <c r="T282" s="92"/>
      <c r="U282" s="92"/>
      <c r="V282" s="92"/>
      <c r="W282" s="92"/>
      <c r="X282" s="92"/>
      <c r="Y282" s="96"/>
      <c r="Z282" s="92"/>
      <c r="AA282" s="92"/>
      <c r="AB282" s="92"/>
      <c r="AC282" s="92"/>
      <c r="AD282" s="92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97"/>
      <c r="AX282" s="98"/>
      <c r="AY282" s="99"/>
    </row>
    <row r="283" spans="1:51" s="22" customFormat="1" ht="15.75" thickBot="1" x14ac:dyDescent="0.3">
      <c r="A283" s="20"/>
      <c r="B283" s="112"/>
      <c r="C283" s="108"/>
      <c r="D283" s="116"/>
      <c r="E283" s="120"/>
      <c r="F283" s="120"/>
      <c r="G283" s="125"/>
      <c r="H283" s="113"/>
      <c r="I283" s="113"/>
      <c r="J283" s="113"/>
      <c r="K283" s="95"/>
      <c r="L283" s="95"/>
      <c r="M283" s="120"/>
      <c r="N283" s="120"/>
      <c r="O283" s="92"/>
      <c r="P283" s="120"/>
      <c r="Q283" s="126"/>
      <c r="R283" s="126"/>
      <c r="S283" s="120"/>
      <c r="T283" s="92"/>
      <c r="U283" s="92"/>
      <c r="V283" s="92"/>
      <c r="W283" s="92"/>
      <c r="X283" s="92"/>
      <c r="Y283" s="96"/>
      <c r="Z283" s="92"/>
      <c r="AA283" s="92"/>
      <c r="AB283" s="92"/>
      <c r="AC283" s="92"/>
      <c r="AD283" s="92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97"/>
      <c r="AX283" s="98"/>
      <c r="AY283" s="99"/>
    </row>
    <row r="284" spans="1:51" s="22" customFormat="1" ht="15.75" thickBot="1" x14ac:dyDescent="0.3">
      <c r="A284" s="20"/>
      <c r="B284" s="112"/>
      <c r="C284" s="108"/>
      <c r="D284" s="116"/>
      <c r="E284" s="120"/>
      <c r="F284" s="120"/>
      <c r="G284" s="93"/>
      <c r="H284" s="133"/>
      <c r="I284" s="133"/>
      <c r="J284" s="120"/>
      <c r="K284" s="95"/>
      <c r="L284" s="95"/>
      <c r="M284" s="120"/>
      <c r="N284" s="120"/>
      <c r="O284" s="92"/>
      <c r="P284" s="120"/>
      <c r="Q284" s="126"/>
      <c r="R284" s="126"/>
      <c r="S284" s="120"/>
      <c r="T284" s="92"/>
      <c r="U284" s="92"/>
      <c r="V284" s="92"/>
      <c r="W284" s="92"/>
      <c r="X284" s="92"/>
      <c r="Y284" s="96"/>
      <c r="Z284" s="92"/>
      <c r="AA284" s="92"/>
      <c r="AB284" s="92"/>
      <c r="AC284" s="92"/>
      <c r="AD284" s="92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92"/>
      <c r="AO284" s="126"/>
      <c r="AP284" s="126"/>
      <c r="AQ284" s="126"/>
      <c r="AR284" s="126"/>
      <c r="AS284" s="126"/>
      <c r="AT284" s="126"/>
      <c r="AU284" s="126"/>
      <c r="AV284" s="126"/>
      <c r="AW284" s="97"/>
      <c r="AX284" s="98"/>
      <c r="AY284" s="99"/>
    </row>
    <row r="285" spans="1:51" s="22" customFormat="1" ht="15.75" thickBot="1" x14ac:dyDescent="0.3">
      <c r="A285" s="20"/>
      <c r="B285" s="112"/>
      <c r="C285" s="108"/>
      <c r="D285" s="116"/>
      <c r="E285" s="120"/>
      <c r="F285" s="120"/>
      <c r="G285" s="93"/>
      <c r="H285" s="133"/>
      <c r="I285" s="133"/>
      <c r="J285" s="120"/>
      <c r="K285" s="95"/>
      <c r="L285" s="95"/>
      <c r="M285" s="120"/>
      <c r="N285" s="120"/>
      <c r="O285" s="92"/>
      <c r="P285" s="120"/>
      <c r="Q285" s="126"/>
      <c r="R285" s="126"/>
      <c r="S285" s="120"/>
      <c r="T285" s="92"/>
      <c r="U285" s="92"/>
      <c r="V285" s="92"/>
      <c r="W285" s="92"/>
      <c r="X285" s="92"/>
      <c r="Y285" s="96"/>
      <c r="Z285" s="92"/>
      <c r="AA285" s="92"/>
      <c r="AB285" s="92"/>
      <c r="AC285" s="92"/>
      <c r="AD285" s="92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97"/>
      <c r="AX285" s="98"/>
      <c r="AY285" s="99"/>
    </row>
    <row r="286" spans="1:51" s="22" customFormat="1" ht="15.75" thickBot="1" x14ac:dyDescent="0.3">
      <c r="A286" s="20"/>
      <c r="B286" s="112"/>
      <c r="C286" s="108"/>
      <c r="D286" s="113"/>
      <c r="E286" s="120"/>
      <c r="F286" s="120"/>
      <c r="G286" s="93"/>
      <c r="H286" s="113"/>
      <c r="I286" s="113"/>
      <c r="J286" s="113"/>
      <c r="K286" s="95"/>
      <c r="L286" s="95"/>
      <c r="M286" s="120"/>
      <c r="N286" s="120"/>
      <c r="O286" s="92"/>
      <c r="P286" s="120"/>
      <c r="Q286" s="126"/>
      <c r="R286" s="126"/>
      <c r="S286" s="120"/>
      <c r="T286" s="92"/>
      <c r="U286" s="92"/>
      <c r="V286" s="92"/>
      <c r="W286" s="92"/>
      <c r="X286" s="92"/>
      <c r="Y286" s="96"/>
      <c r="Z286" s="92"/>
      <c r="AA286" s="92"/>
      <c r="AB286" s="92"/>
      <c r="AC286" s="92"/>
      <c r="AD286" s="92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97"/>
      <c r="AX286" s="98"/>
      <c r="AY286" s="99"/>
    </row>
    <row r="287" spans="1:51" s="22" customFormat="1" ht="15.75" thickBot="1" x14ac:dyDescent="0.3">
      <c r="A287" s="20"/>
      <c r="B287" s="117"/>
      <c r="C287" s="117"/>
      <c r="D287" s="116"/>
      <c r="E287" s="120"/>
      <c r="F287" s="120"/>
      <c r="G287" s="93"/>
      <c r="H287" s="113"/>
      <c r="I287" s="113"/>
      <c r="J287" s="113"/>
      <c r="K287" s="95"/>
      <c r="L287" s="95"/>
      <c r="M287" s="120"/>
      <c r="N287" s="120"/>
      <c r="O287" s="92"/>
      <c r="P287" s="120"/>
      <c r="Q287" s="126"/>
      <c r="R287" s="126"/>
      <c r="S287" s="120"/>
      <c r="T287" s="92"/>
      <c r="U287" s="92"/>
      <c r="V287" s="92"/>
      <c r="W287" s="92"/>
      <c r="X287" s="92"/>
      <c r="Y287" s="96"/>
      <c r="Z287" s="92"/>
      <c r="AA287" s="92"/>
      <c r="AB287" s="92"/>
      <c r="AC287" s="92"/>
      <c r="AD287" s="92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97"/>
      <c r="AX287" s="98"/>
      <c r="AY287" s="99"/>
    </row>
    <row r="288" spans="1:51" s="22" customFormat="1" ht="15.75" thickBot="1" x14ac:dyDescent="0.3">
      <c r="A288" s="20"/>
      <c r="B288" s="112"/>
      <c r="C288" s="108"/>
      <c r="D288" s="116"/>
      <c r="E288" s="120"/>
      <c r="F288" s="120"/>
      <c r="G288" s="93"/>
      <c r="H288" s="133"/>
      <c r="I288" s="133"/>
      <c r="J288" s="120"/>
      <c r="K288" s="95"/>
      <c r="L288" s="95"/>
      <c r="M288" s="120"/>
      <c r="N288" s="120"/>
      <c r="O288" s="92"/>
      <c r="P288" s="120"/>
      <c r="Q288" s="126"/>
      <c r="R288" s="126"/>
      <c r="S288" s="120"/>
      <c r="T288" s="92"/>
      <c r="U288" s="92"/>
      <c r="V288" s="92"/>
      <c r="W288" s="92"/>
      <c r="X288" s="92"/>
      <c r="Y288" s="96"/>
      <c r="Z288" s="92"/>
      <c r="AA288" s="92"/>
      <c r="AB288" s="92"/>
      <c r="AC288" s="92"/>
      <c r="AD288" s="92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97"/>
      <c r="AX288" s="98"/>
      <c r="AY288" s="99"/>
    </row>
    <row r="289" spans="1:51" s="22" customFormat="1" ht="15.75" thickBot="1" x14ac:dyDescent="0.3">
      <c r="A289" s="20"/>
      <c r="B289" s="112"/>
      <c r="C289" s="108"/>
      <c r="D289" s="113"/>
      <c r="E289" s="113"/>
      <c r="F289" s="113"/>
      <c r="G289" s="93"/>
      <c r="H289" s="113"/>
      <c r="I289" s="113"/>
      <c r="J289" s="113"/>
      <c r="K289" s="95"/>
      <c r="L289" s="95"/>
      <c r="M289" s="120"/>
      <c r="N289" s="120"/>
      <c r="O289" s="92"/>
      <c r="P289" s="120"/>
      <c r="Q289" s="126"/>
      <c r="R289" s="126"/>
      <c r="S289" s="120"/>
      <c r="T289" s="92"/>
      <c r="U289" s="92"/>
      <c r="V289" s="92"/>
      <c r="W289" s="92"/>
      <c r="X289" s="92"/>
      <c r="Y289" s="96"/>
      <c r="Z289" s="92"/>
      <c r="AA289" s="92"/>
      <c r="AB289" s="92"/>
      <c r="AC289" s="92"/>
      <c r="AD289" s="92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97"/>
      <c r="AX289" s="98"/>
      <c r="AY289" s="99"/>
    </row>
    <row r="290" spans="1:51" s="22" customFormat="1" ht="15.75" thickBot="1" x14ac:dyDescent="0.3">
      <c r="A290" s="20"/>
      <c r="B290" s="112"/>
      <c r="C290" s="108"/>
      <c r="D290" s="113"/>
      <c r="E290" s="113"/>
      <c r="F290" s="113"/>
      <c r="G290" s="93"/>
      <c r="H290" s="113"/>
      <c r="I290" s="113"/>
      <c r="J290" s="113"/>
      <c r="K290" s="95"/>
      <c r="L290" s="95"/>
      <c r="M290" s="120"/>
      <c r="N290" s="120"/>
      <c r="O290" s="92"/>
      <c r="P290" s="120"/>
      <c r="Q290" s="126"/>
      <c r="R290" s="126"/>
      <c r="S290" s="120"/>
      <c r="T290" s="92"/>
      <c r="U290" s="92"/>
      <c r="V290" s="92"/>
      <c r="W290" s="92"/>
      <c r="X290" s="92"/>
      <c r="Y290" s="96"/>
      <c r="Z290" s="92"/>
      <c r="AA290" s="92"/>
      <c r="AB290" s="92"/>
      <c r="AC290" s="92"/>
      <c r="AD290" s="92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97"/>
      <c r="AX290" s="98"/>
      <c r="AY290" s="99"/>
    </row>
    <row r="291" spans="1:51" s="22" customFormat="1" ht="15.75" thickBot="1" x14ac:dyDescent="0.3">
      <c r="A291" s="20"/>
      <c r="B291" s="112"/>
      <c r="C291" s="108"/>
      <c r="D291" s="113"/>
      <c r="E291" s="113"/>
      <c r="F291" s="113"/>
      <c r="G291" s="93"/>
      <c r="H291" s="113"/>
      <c r="I291" s="113"/>
      <c r="J291" s="113"/>
      <c r="K291" s="95"/>
      <c r="L291" s="95"/>
      <c r="M291" s="120"/>
      <c r="N291" s="120"/>
      <c r="O291" s="92"/>
      <c r="P291" s="120"/>
      <c r="Q291" s="126"/>
      <c r="R291" s="126"/>
      <c r="S291" s="120"/>
      <c r="T291" s="92"/>
      <c r="U291" s="92"/>
      <c r="V291" s="92"/>
      <c r="W291" s="92"/>
      <c r="X291" s="92"/>
      <c r="Y291" s="96"/>
      <c r="Z291" s="92"/>
      <c r="AA291" s="92"/>
      <c r="AB291" s="92"/>
      <c r="AC291" s="92"/>
      <c r="AD291" s="92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97"/>
      <c r="AX291" s="98"/>
      <c r="AY291" s="99"/>
    </row>
    <row r="292" spans="1:51" s="22" customFormat="1" ht="15.75" thickBot="1" x14ac:dyDescent="0.3">
      <c r="A292" s="20"/>
      <c r="B292" s="112"/>
      <c r="C292" s="108"/>
      <c r="D292" s="113"/>
      <c r="E292" s="113"/>
      <c r="F292" s="113"/>
      <c r="G292" s="93"/>
      <c r="H292" s="113"/>
      <c r="I292" s="113"/>
      <c r="J292" s="113"/>
      <c r="K292" s="95"/>
      <c r="L292" s="95"/>
      <c r="M292" s="120"/>
      <c r="N292" s="120"/>
      <c r="O292" s="92"/>
      <c r="P292" s="120"/>
      <c r="Q292" s="126"/>
      <c r="R292" s="126"/>
      <c r="S292" s="120"/>
      <c r="T292" s="92"/>
      <c r="U292" s="92"/>
      <c r="V292" s="92"/>
      <c r="W292" s="92"/>
      <c r="X292" s="92"/>
      <c r="Y292" s="96"/>
      <c r="Z292" s="92"/>
      <c r="AA292" s="92"/>
      <c r="AB292" s="92"/>
      <c r="AC292" s="92"/>
      <c r="AD292" s="92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97"/>
      <c r="AX292" s="98"/>
      <c r="AY292" s="99"/>
    </row>
    <row r="293" spans="1:51" s="22" customFormat="1" ht="15.75" thickBot="1" x14ac:dyDescent="0.3">
      <c r="A293" s="20"/>
      <c r="B293" s="112"/>
      <c r="C293" s="108"/>
      <c r="D293" s="116"/>
      <c r="E293" s="120"/>
      <c r="F293" s="120"/>
      <c r="G293" s="93"/>
      <c r="H293" s="133"/>
      <c r="I293" s="133"/>
      <c r="J293" s="120"/>
      <c r="K293" s="95"/>
      <c r="L293" s="95"/>
      <c r="M293" s="120"/>
      <c r="N293" s="120"/>
      <c r="O293" s="92"/>
      <c r="P293" s="120"/>
      <c r="Q293" s="126"/>
      <c r="R293" s="126"/>
      <c r="S293" s="120"/>
      <c r="T293" s="92"/>
      <c r="U293" s="92"/>
      <c r="V293" s="92"/>
      <c r="W293" s="92"/>
      <c r="X293" s="92"/>
      <c r="Y293" s="96"/>
      <c r="Z293" s="92"/>
      <c r="AA293" s="92"/>
      <c r="AB293" s="92"/>
      <c r="AC293" s="92"/>
      <c r="AD293" s="92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97"/>
      <c r="AX293" s="98"/>
      <c r="AY293" s="99"/>
    </row>
    <row r="294" spans="1:51" s="22" customFormat="1" ht="15.75" thickBot="1" x14ac:dyDescent="0.3">
      <c r="A294" s="20"/>
      <c r="B294" s="108"/>
      <c r="C294" s="108"/>
      <c r="D294" s="115"/>
      <c r="E294" s="119"/>
      <c r="F294" s="119"/>
      <c r="G294" s="93"/>
      <c r="H294" s="113"/>
      <c r="I294" s="113"/>
      <c r="J294" s="113"/>
      <c r="K294" s="95"/>
      <c r="L294" s="95"/>
      <c r="M294" s="120"/>
      <c r="N294" s="120"/>
      <c r="O294" s="92"/>
      <c r="P294" s="120"/>
      <c r="Q294" s="126"/>
      <c r="R294" s="126"/>
      <c r="S294" s="120"/>
      <c r="T294" s="92"/>
      <c r="U294" s="92"/>
      <c r="V294" s="92"/>
      <c r="W294" s="92"/>
      <c r="X294" s="92"/>
      <c r="Y294" s="96"/>
      <c r="Z294" s="92"/>
      <c r="AA294" s="92"/>
      <c r="AB294" s="92"/>
      <c r="AC294" s="92"/>
      <c r="AD294" s="92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97"/>
      <c r="AX294" s="98"/>
      <c r="AY294" s="99"/>
    </row>
    <row r="295" spans="1:51" s="22" customFormat="1" ht="15.75" thickBot="1" x14ac:dyDescent="0.3">
      <c r="A295" s="20"/>
      <c r="B295" s="112"/>
      <c r="C295" s="108"/>
      <c r="D295" s="113"/>
      <c r="E295" s="113"/>
      <c r="F295" s="113"/>
      <c r="G295" s="93"/>
      <c r="H295" s="113"/>
      <c r="I295" s="113"/>
      <c r="J295" s="113"/>
      <c r="K295" s="95"/>
      <c r="L295" s="95"/>
      <c r="M295" s="120"/>
      <c r="N295" s="120"/>
      <c r="O295" s="92"/>
      <c r="P295" s="120"/>
      <c r="Q295" s="126"/>
      <c r="R295" s="126"/>
      <c r="S295" s="120"/>
      <c r="T295" s="92"/>
      <c r="U295" s="92"/>
      <c r="V295" s="92"/>
      <c r="W295" s="92"/>
      <c r="X295" s="92"/>
      <c r="Y295" s="96"/>
      <c r="Z295" s="92"/>
      <c r="AA295" s="92"/>
      <c r="AB295" s="92"/>
      <c r="AC295" s="92"/>
      <c r="AD295" s="92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97"/>
      <c r="AX295" s="98"/>
      <c r="AY295" s="99"/>
    </row>
    <row r="296" spans="1:51" s="22" customFormat="1" ht="15.75" thickBot="1" x14ac:dyDescent="0.3">
      <c r="A296" s="20"/>
      <c r="B296" s="112"/>
      <c r="C296" s="108"/>
      <c r="D296" s="113"/>
      <c r="E296" s="120"/>
      <c r="F296" s="120"/>
      <c r="G296" s="93"/>
      <c r="H296" s="113"/>
      <c r="I296" s="113"/>
      <c r="J296" s="120"/>
      <c r="K296" s="95"/>
      <c r="L296" s="95"/>
      <c r="M296" s="120"/>
      <c r="N296" s="120"/>
      <c r="O296" s="92"/>
      <c r="P296" s="120"/>
      <c r="Q296" s="126"/>
      <c r="R296" s="126"/>
      <c r="S296" s="120"/>
      <c r="T296" s="92"/>
      <c r="U296" s="92"/>
      <c r="V296" s="92"/>
      <c r="W296" s="92"/>
      <c r="X296" s="92"/>
      <c r="Y296" s="96"/>
      <c r="Z296" s="92"/>
      <c r="AA296" s="92"/>
      <c r="AB296" s="92"/>
      <c r="AC296" s="92"/>
      <c r="AD296" s="92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97"/>
      <c r="AX296" s="98"/>
      <c r="AY296" s="99"/>
    </row>
    <row r="297" spans="1:51" s="22" customFormat="1" ht="15.75" thickBot="1" x14ac:dyDescent="0.3">
      <c r="A297" s="20"/>
      <c r="B297" s="108"/>
      <c r="C297" s="108"/>
      <c r="D297" s="115"/>
      <c r="E297" s="119"/>
      <c r="F297" s="119"/>
      <c r="G297" s="93"/>
      <c r="H297" s="113"/>
      <c r="I297" s="113"/>
      <c r="J297" s="115"/>
      <c r="K297" s="95"/>
      <c r="L297" s="95"/>
      <c r="M297" s="120"/>
      <c r="N297" s="120"/>
      <c r="O297" s="92"/>
      <c r="P297" s="120"/>
      <c r="Q297" s="126"/>
      <c r="R297" s="126"/>
      <c r="S297" s="120"/>
      <c r="T297" s="92"/>
      <c r="U297" s="92"/>
      <c r="V297" s="92"/>
      <c r="W297" s="92"/>
      <c r="X297" s="92"/>
      <c r="Y297" s="96"/>
      <c r="Z297" s="92"/>
      <c r="AA297" s="92"/>
      <c r="AB297" s="92"/>
      <c r="AC297" s="92"/>
      <c r="AD297" s="92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6"/>
      <c r="AU297" s="126"/>
      <c r="AV297" s="126"/>
      <c r="AW297" s="97"/>
      <c r="AX297" s="98"/>
      <c r="AY297" s="99"/>
    </row>
    <row r="298" spans="1:51" s="22" customFormat="1" ht="15.75" thickBot="1" x14ac:dyDescent="0.3">
      <c r="A298" s="20"/>
      <c r="B298" s="112"/>
      <c r="C298" s="108"/>
      <c r="D298" s="116"/>
      <c r="E298" s="120"/>
      <c r="F298" s="120"/>
      <c r="G298" s="93"/>
      <c r="H298" s="133"/>
      <c r="I298" s="133"/>
      <c r="J298" s="120"/>
      <c r="K298" s="95"/>
      <c r="L298" s="95"/>
      <c r="M298" s="120"/>
      <c r="N298" s="120"/>
      <c r="O298" s="92"/>
      <c r="P298" s="120"/>
      <c r="Q298" s="126"/>
      <c r="R298" s="126"/>
      <c r="S298" s="120"/>
      <c r="T298" s="92"/>
      <c r="U298" s="92"/>
      <c r="V298" s="92"/>
      <c r="W298" s="92"/>
      <c r="X298" s="92"/>
      <c r="Y298" s="96"/>
      <c r="Z298" s="92"/>
      <c r="AA298" s="92"/>
      <c r="AB298" s="92"/>
      <c r="AC298" s="92"/>
      <c r="AD298" s="92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97"/>
      <c r="AX298" s="98"/>
      <c r="AY298" s="99"/>
    </row>
    <row r="299" spans="1:51" s="22" customFormat="1" ht="15.75" thickBot="1" x14ac:dyDescent="0.3">
      <c r="A299" s="20"/>
      <c r="B299" s="108"/>
      <c r="C299" s="108"/>
      <c r="D299" s="115"/>
      <c r="E299" s="119"/>
      <c r="F299" s="119"/>
      <c r="G299" s="93"/>
      <c r="H299" s="113"/>
      <c r="I299" s="113"/>
      <c r="J299" s="115"/>
      <c r="K299" s="95"/>
      <c r="L299" s="95"/>
      <c r="M299" s="120"/>
      <c r="N299" s="120"/>
      <c r="O299" s="92"/>
      <c r="P299" s="120"/>
      <c r="Q299" s="126"/>
      <c r="R299" s="126"/>
      <c r="S299" s="120"/>
      <c r="T299" s="92"/>
      <c r="U299" s="92"/>
      <c r="V299" s="92"/>
      <c r="W299" s="92"/>
      <c r="X299" s="92"/>
      <c r="Y299" s="96"/>
      <c r="Z299" s="92"/>
      <c r="AA299" s="92"/>
      <c r="AB299" s="92"/>
      <c r="AC299" s="92"/>
      <c r="AD299" s="92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97"/>
      <c r="AX299" s="98"/>
      <c r="AY299" s="99"/>
    </row>
    <row r="300" spans="1:51" s="22" customFormat="1" ht="15.75" thickBot="1" x14ac:dyDescent="0.3">
      <c r="A300" s="20"/>
      <c r="B300" s="112"/>
      <c r="C300" s="108"/>
      <c r="D300" s="116"/>
      <c r="E300" s="120"/>
      <c r="F300" s="120"/>
      <c r="G300" s="93"/>
      <c r="H300" s="133"/>
      <c r="I300" s="133"/>
      <c r="J300" s="120"/>
      <c r="K300" s="95"/>
      <c r="L300" s="95"/>
      <c r="M300" s="120"/>
      <c r="N300" s="120"/>
      <c r="O300" s="92"/>
      <c r="P300" s="120"/>
      <c r="Q300" s="126"/>
      <c r="R300" s="126"/>
      <c r="S300" s="120"/>
      <c r="T300" s="92"/>
      <c r="U300" s="92"/>
      <c r="V300" s="92"/>
      <c r="W300" s="92"/>
      <c r="X300" s="92"/>
      <c r="Y300" s="96"/>
      <c r="Z300" s="92"/>
      <c r="AA300" s="92"/>
      <c r="AB300" s="92"/>
      <c r="AC300" s="92"/>
      <c r="AD300" s="92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97"/>
      <c r="AX300" s="98"/>
      <c r="AY300" s="99"/>
    </row>
    <row r="301" spans="1:51" s="22" customFormat="1" ht="15.75" thickBot="1" x14ac:dyDescent="0.3">
      <c r="A301" s="20"/>
      <c r="B301" s="112"/>
      <c r="C301" s="108"/>
      <c r="D301" s="113"/>
      <c r="E301" s="113"/>
      <c r="F301" s="113"/>
      <c r="G301" s="93"/>
      <c r="H301" s="113"/>
      <c r="I301" s="113"/>
      <c r="J301" s="113"/>
      <c r="K301" s="95"/>
      <c r="L301" s="95"/>
      <c r="M301" s="120"/>
      <c r="N301" s="120"/>
      <c r="O301" s="92"/>
      <c r="P301" s="120"/>
      <c r="Q301" s="126"/>
      <c r="R301" s="126"/>
      <c r="S301" s="120"/>
      <c r="T301" s="92"/>
      <c r="U301" s="92"/>
      <c r="V301" s="92"/>
      <c r="W301" s="92"/>
      <c r="X301" s="92"/>
      <c r="Y301" s="96"/>
      <c r="Z301" s="92"/>
      <c r="AA301" s="92"/>
      <c r="AB301" s="92"/>
      <c r="AC301" s="92"/>
      <c r="AD301" s="92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97"/>
      <c r="AX301" s="98"/>
      <c r="AY301" s="99"/>
    </row>
    <row r="302" spans="1:51" s="22" customFormat="1" ht="15.75" thickBot="1" x14ac:dyDescent="0.3">
      <c r="A302" s="20">
        <f t="shared" ref="A302:A323" si="7">SUM(A301+1)</f>
        <v>1</v>
      </c>
      <c r="B302" s="49"/>
      <c r="C302" s="33"/>
      <c r="D302" s="5"/>
      <c r="E302" s="37"/>
      <c r="F302" s="37"/>
      <c r="G302" s="21"/>
      <c r="H302" s="39"/>
      <c r="I302" s="39"/>
      <c r="J302" s="24"/>
      <c r="K302" s="38"/>
      <c r="L302" s="38"/>
      <c r="M302" s="24"/>
      <c r="N302" s="37"/>
      <c r="O302" s="17"/>
      <c r="P302" s="24"/>
      <c r="Q302" s="34"/>
      <c r="R302" s="34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0"/>
      <c r="AF302" s="34"/>
      <c r="AG302" s="34"/>
      <c r="AH302" s="30"/>
      <c r="AI302" s="34"/>
      <c r="AJ302" s="34"/>
      <c r="AK302" s="30"/>
      <c r="AL302" s="34"/>
      <c r="AM302" s="34"/>
      <c r="AN302" s="30"/>
      <c r="AO302" s="34"/>
      <c r="AP302" s="34"/>
      <c r="AQ302" s="30"/>
      <c r="AR302" s="34"/>
      <c r="AS302" s="34"/>
      <c r="AT302" s="30"/>
      <c r="AU302" s="34"/>
      <c r="AV302" s="34"/>
      <c r="AW302" s="12">
        <f t="shared" ref="AW302:AW309" si="8">SUM(D302,E302,G302,H302,J302,K302,M302,N302,P302,Q302,S302,T302,V302,W302,Y302,Z302,AB302,AC302,AE302,AF302,AH302,AI302,AK302,AL302,AN302,AO302,AR302,AU302)</f>
        <v>0</v>
      </c>
      <c r="AX302" s="52">
        <f t="shared" ref="AX302:AX309" si="9">SUM(F302,I302,L302,O302,R302,U302,X302,AA302,AD302,AG302,AJ302,AM302,AP302,AS302,AV302)</f>
        <v>0</v>
      </c>
      <c r="AY302" s="53">
        <f t="shared" ref="AY302:AY309" si="10">SUM(D302,G302,J302,M302,P302,S302,V302,Y302,AB302,AE302,AH302,AK302,AN302,AQ302,AT302)</f>
        <v>0</v>
      </c>
    </row>
    <row r="303" spans="1:51" s="22" customFormat="1" ht="15.75" thickBot="1" x14ac:dyDescent="0.3">
      <c r="A303" s="20">
        <f t="shared" si="7"/>
        <v>2</v>
      </c>
      <c r="B303" s="49"/>
      <c r="C303" s="33"/>
      <c r="D303" s="4"/>
      <c r="E303" s="37"/>
      <c r="F303" s="37"/>
      <c r="G303" s="21"/>
      <c r="H303" s="39"/>
      <c r="I303" s="39"/>
      <c r="J303" s="24"/>
      <c r="K303" s="38"/>
      <c r="L303" s="38"/>
      <c r="M303" s="24"/>
      <c r="N303" s="37"/>
      <c r="O303" s="17"/>
      <c r="P303" s="24"/>
      <c r="Q303" s="34"/>
      <c r="R303" s="34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0"/>
      <c r="AF303" s="34"/>
      <c r="AG303" s="34"/>
      <c r="AH303" s="30"/>
      <c r="AI303" s="34"/>
      <c r="AJ303" s="34"/>
      <c r="AK303" s="30"/>
      <c r="AL303" s="34"/>
      <c r="AM303" s="34"/>
      <c r="AN303" s="30"/>
      <c r="AO303" s="34"/>
      <c r="AP303" s="34"/>
      <c r="AQ303" s="30"/>
      <c r="AR303" s="34"/>
      <c r="AS303" s="34"/>
      <c r="AT303" s="30"/>
      <c r="AU303" s="34"/>
      <c r="AV303" s="34"/>
      <c r="AW303" s="12">
        <f t="shared" si="8"/>
        <v>0</v>
      </c>
      <c r="AX303" s="52">
        <f t="shared" si="9"/>
        <v>0</v>
      </c>
      <c r="AY303" s="53">
        <f t="shared" si="10"/>
        <v>0</v>
      </c>
    </row>
    <row r="304" spans="1:51" s="22" customFormat="1" ht="15.75" thickBot="1" x14ac:dyDescent="0.3">
      <c r="A304" s="20">
        <f t="shared" si="7"/>
        <v>3</v>
      </c>
      <c r="B304" s="49"/>
      <c r="C304" s="33"/>
      <c r="D304" s="5"/>
      <c r="E304" s="39"/>
      <c r="F304" s="39"/>
      <c r="G304" s="18"/>
      <c r="H304" s="39"/>
      <c r="I304" s="39"/>
      <c r="J304" s="5"/>
      <c r="K304" s="38"/>
      <c r="L304" s="38"/>
      <c r="M304" s="24"/>
      <c r="N304" s="37"/>
      <c r="O304" s="17"/>
      <c r="P304" s="24"/>
      <c r="Q304" s="34"/>
      <c r="R304" s="34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0"/>
      <c r="AF304" s="34"/>
      <c r="AG304" s="34"/>
      <c r="AH304" s="30"/>
      <c r="AI304" s="34"/>
      <c r="AJ304" s="34"/>
      <c r="AK304" s="30"/>
      <c r="AL304" s="34"/>
      <c r="AM304" s="34"/>
      <c r="AN304" s="30"/>
      <c r="AO304" s="34"/>
      <c r="AP304" s="34"/>
      <c r="AQ304" s="30"/>
      <c r="AR304" s="34"/>
      <c r="AS304" s="34"/>
      <c r="AT304" s="30"/>
      <c r="AU304" s="34"/>
      <c r="AV304" s="34"/>
      <c r="AW304" s="12">
        <f t="shared" si="8"/>
        <v>0</v>
      </c>
      <c r="AX304" s="52">
        <f t="shared" si="9"/>
        <v>0</v>
      </c>
      <c r="AY304" s="53">
        <f t="shared" si="10"/>
        <v>0</v>
      </c>
    </row>
    <row r="305" spans="1:51" s="22" customFormat="1" ht="15.75" thickBot="1" x14ac:dyDescent="0.3">
      <c r="A305" s="20">
        <f t="shared" si="7"/>
        <v>4</v>
      </c>
      <c r="B305" s="33"/>
      <c r="C305" s="33"/>
      <c r="D305" s="26"/>
      <c r="E305" s="45"/>
      <c r="F305" s="45"/>
      <c r="G305" s="21"/>
      <c r="H305" s="39"/>
      <c r="I305" s="39"/>
      <c r="J305" s="26"/>
      <c r="K305" s="38"/>
      <c r="L305" s="38"/>
      <c r="M305" s="24"/>
      <c r="N305" s="37"/>
      <c r="O305" s="17"/>
      <c r="P305" s="24"/>
      <c r="Q305" s="34"/>
      <c r="R305" s="34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0"/>
      <c r="AF305" s="34"/>
      <c r="AG305" s="34"/>
      <c r="AH305" s="30"/>
      <c r="AI305" s="34"/>
      <c r="AJ305" s="34"/>
      <c r="AK305" s="30"/>
      <c r="AL305" s="34"/>
      <c r="AM305" s="34"/>
      <c r="AN305" s="30"/>
      <c r="AO305" s="34"/>
      <c r="AP305" s="34"/>
      <c r="AQ305" s="30"/>
      <c r="AR305" s="34"/>
      <c r="AS305" s="34"/>
      <c r="AT305" s="30"/>
      <c r="AU305" s="34"/>
      <c r="AV305" s="34"/>
      <c r="AW305" s="12">
        <f t="shared" si="8"/>
        <v>0</v>
      </c>
      <c r="AX305" s="52">
        <f t="shared" si="9"/>
        <v>0</v>
      </c>
      <c r="AY305" s="53">
        <f t="shared" si="10"/>
        <v>0</v>
      </c>
    </row>
    <row r="306" spans="1:51" s="22" customFormat="1" ht="15.75" thickBot="1" x14ac:dyDescent="0.3">
      <c r="A306" s="20">
        <f t="shared" si="7"/>
        <v>5</v>
      </c>
      <c r="B306" s="49"/>
      <c r="C306" s="33"/>
      <c r="D306" s="5"/>
      <c r="E306" s="39"/>
      <c r="F306" s="39"/>
      <c r="G306" s="21"/>
      <c r="H306" s="39"/>
      <c r="I306" s="39"/>
      <c r="J306" s="5"/>
      <c r="K306" s="38"/>
      <c r="L306" s="38"/>
      <c r="M306" s="24"/>
      <c r="N306" s="37"/>
      <c r="O306" s="17"/>
      <c r="P306" s="24"/>
      <c r="Q306" s="34"/>
      <c r="R306" s="34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0"/>
      <c r="AF306" s="34"/>
      <c r="AG306" s="34"/>
      <c r="AH306" s="30"/>
      <c r="AI306" s="34"/>
      <c r="AJ306" s="34"/>
      <c r="AK306" s="30"/>
      <c r="AL306" s="34"/>
      <c r="AM306" s="34"/>
      <c r="AN306" s="30"/>
      <c r="AO306" s="34"/>
      <c r="AP306" s="34"/>
      <c r="AQ306" s="30"/>
      <c r="AR306" s="34"/>
      <c r="AS306" s="34"/>
      <c r="AT306" s="30"/>
      <c r="AU306" s="34"/>
      <c r="AV306" s="34"/>
      <c r="AW306" s="12">
        <f t="shared" si="8"/>
        <v>0</v>
      </c>
      <c r="AX306" s="52">
        <f t="shared" si="9"/>
        <v>0</v>
      </c>
      <c r="AY306" s="53">
        <f t="shared" si="10"/>
        <v>0</v>
      </c>
    </row>
    <row r="307" spans="1:51" s="22" customFormat="1" ht="15.75" thickBot="1" x14ac:dyDescent="0.3">
      <c r="A307" s="20">
        <f t="shared" si="7"/>
        <v>6</v>
      </c>
      <c r="B307" s="49"/>
      <c r="C307" s="33"/>
      <c r="D307" s="5"/>
      <c r="E307" s="37"/>
      <c r="F307" s="37"/>
      <c r="G307" s="21"/>
      <c r="H307" s="39"/>
      <c r="I307" s="39"/>
      <c r="J307" s="5"/>
      <c r="K307" s="38"/>
      <c r="L307" s="38"/>
      <c r="M307" s="24"/>
      <c r="N307" s="37"/>
      <c r="O307" s="17"/>
      <c r="P307" s="24"/>
      <c r="Q307" s="34"/>
      <c r="R307" s="34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0"/>
      <c r="AF307" s="34"/>
      <c r="AG307" s="34"/>
      <c r="AH307" s="30"/>
      <c r="AI307" s="34"/>
      <c r="AJ307" s="34"/>
      <c r="AK307" s="30"/>
      <c r="AL307" s="34"/>
      <c r="AM307" s="34"/>
      <c r="AN307" s="30"/>
      <c r="AO307" s="34"/>
      <c r="AP307" s="34"/>
      <c r="AQ307" s="30"/>
      <c r="AR307" s="34"/>
      <c r="AS307" s="34"/>
      <c r="AT307" s="30"/>
      <c r="AU307" s="34"/>
      <c r="AV307" s="34"/>
      <c r="AW307" s="12">
        <f t="shared" si="8"/>
        <v>0</v>
      </c>
      <c r="AX307" s="52">
        <f t="shared" si="9"/>
        <v>0</v>
      </c>
      <c r="AY307" s="53">
        <f t="shared" si="10"/>
        <v>0</v>
      </c>
    </row>
    <row r="308" spans="1:51" s="22" customFormat="1" ht="15.75" thickBot="1" x14ac:dyDescent="0.3">
      <c r="A308" s="20">
        <f t="shared" si="7"/>
        <v>7</v>
      </c>
      <c r="B308" s="49"/>
      <c r="C308" s="33"/>
      <c r="D308" s="4"/>
      <c r="E308" s="37"/>
      <c r="F308" s="37"/>
      <c r="G308" s="21"/>
      <c r="H308" s="39"/>
      <c r="I308" s="39"/>
      <c r="J308" s="5"/>
      <c r="K308" s="38"/>
      <c r="L308" s="38"/>
      <c r="M308" s="24"/>
      <c r="N308" s="37"/>
      <c r="O308" s="17"/>
      <c r="P308" s="24"/>
      <c r="Q308" s="34"/>
      <c r="R308" s="34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0"/>
      <c r="AF308" s="34"/>
      <c r="AG308" s="34"/>
      <c r="AH308" s="30"/>
      <c r="AI308" s="34"/>
      <c r="AJ308" s="34"/>
      <c r="AK308" s="30"/>
      <c r="AL308" s="34"/>
      <c r="AM308" s="34"/>
      <c r="AN308" s="30"/>
      <c r="AO308" s="34"/>
      <c r="AP308" s="34"/>
      <c r="AQ308" s="30"/>
      <c r="AR308" s="34"/>
      <c r="AS308" s="34"/>
      <c r="AT308" s="30"/>
      <c r="AU308" s="34"/>
      <c r="AV308" s="34"/>
      <c r="AW308" s="12">
        <f t="shared" si="8"/>
        <v>0</v>
      </c>
      <c r="AX308" s="52">
        <f t="shared" si="9"/>
        <v>0</v>
      </c>
      <c r="AY308" s="53">
        <f t="shared" si="10"/>
        <v>0</v>
      </c>
    </row>
    <row r="309" spans="1:51" s="22" customFormat="1" ht="15.75" thickBot="1" x14ac:dyDescent="0.3">
      <c r="A309" s="20">
        <f t="shared" si="7"/>
        <v>8</v>
      </c>
      <c r="B309" s="49"/>
      <c r="C309" s="33"/>
      <c r="D309" s="4"/>
      <c r="E309" s="37"/>
      <c r="F309" s="37"/>
      <c r="G309" s="21"/>
      <c r="H309" s="43"/>
      <c r="I309" s="43"/>
      <c r="J309" s="24"/>
      <c r="K309" s="38"/>
      <c r="L309" s="38"/>
      <c r="M309" s="24"/>
      <c r="N309" s="37"/>
      <c r="O309" s="17"/>
      <c r="P309" s="24"/>
      <c r="Q309" s="34"/>
      <c r="R309" s="34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0"/>
      <c r="AF309" s="34"/>
      <c r="AG309" s="34"/>
      <c r="AH309" s="30"/>
      <c r="AI309" s="34"/>
      <c r="AJ309" s="34"/>
      <c r="AK309" s="30"/>
      <c r="AL309" s="34"/>
      <c r="AM309" s="34"/>
      <c r="AN309" s="30"/>
      <c r="AO309" s="34"/>
      <c r="AP309" s="34"/>
      <c r="AQ309" s="30"/>
      <c r="AR309" s="34"/>
      <c r="AS309" s="34"/>
      <c r="AT309" s="30"/>
      <c r="AU309" s="34"/>
      <c r="AV309" s="34"/>
      <c r="AW309" s="12">
        <f t="shared" si="8"/>
        <v>0</v>
      </c>
      <c r="AX309" s="52">
        <f t="shared" si="9"/>
        <v>0</v>
      </c>
      <c r="AY309" s="53">
        <f t="shared" si="10"/>
        <v>0</v>
      </c>
    </row>
    <row r="310" spans="1:51" s="22" customFormat="1" ht="15.75" thickBot="1" x14ac:dyDescent="0.3">
      <c r="A310" s="20">
        <f t="shared" si="7"/>
        <v>9</v>
      </c>
      <c r="B310" s="49"/>
      <c r="C310" s="33"/>
      <c r="D310" s="5"/>
      <c r="E310" s="37"/>
      <c r="F310" s="37"/>
      <c r="G310" s="21"/>
      <c r="H310" s="39"/>
      <c r="I310" s="39"/>
      <c r="J310" s="5"/>
      <c r="K310" s="38"/>
      <c r="L310" s="38"/>
      <c r="M310" s="24"/>
      <c r="N310" s="37"/>
      <c r="O310" s="17"/>
      <c r="P310" s="24"/>
      <c r="Q310" s="34"/>
      <c r="R310" s="34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0"/>
      <c r="AF310" s="34"/>
      <c r="AG310" s="34"/>
      <c r="AH310" s="30"/>
      <c r="AI310" s="34"/>
      <c r="AJ310" s="34"/>
      <c r="AK310" s="30"/>
      <c r="AL310" s="34"/>
      <c r="AM310" s="34"/>
      <c r="AN310" s="30"/>
      <c r="AO310" s="34"/>
      <c r="AP310" s="34"/>
      <c r="AQ310" s="30"/>
      <c r="AR310" s="34"/>
      <c r="AS310" s="34"/>
      <c r="AT310" s="34"/>
      <c r="AU310" s="34"/>
      <c r="AV310" s="34"/>
      <c r="AW310" s="12">
        <f t="shared" ref="AW310:AW336" si="11">SUM(D310,E310,G310,H310,J310,K310,M310,N310,P310,Q310,S310,T310,V310,W310,Y310,Z310,AB310,AC310,AE310,AF310,AH310,AI310,AK310,AL310,AN310,AO310,AR310)</f>
        <v>0</v>
      </c>
      <c r="AX310" s="52">
        <f t="shared" ref="AX310:AX332" si="12">SUM(F310,I310,L310,O310,R310,U310,X310,AA310,AD310,AG310,AJ310,AM310,AP310,AS310)</f>
        <v>0</v>
      </c>
      <c r="AY310" s="53">
        <f t="shared" ref="AY310:AY320" si="13">SUM(D310,G310,J310,M310,P310,S310,V310,Y310,AB310,AE310,AH310,AK310,AN310,AQ310)</f>
        <v>0</v>
      </c>
    </row>
    <row r="311" spans="1:51" s="22" customFormat="1" ht="15.75" thickBot="1" x14ac:dyDescent="0.3">
      <c r="A311" s="20">
        <f t="shared" si="7"/>
        <v>10</v>
      </c>
      <c r="B311" s="33"/>
      <c r="C311" s="33"/>
      <c r="D311" s="5"/>
      <c r="E311" s="39"/>
      <c r="F311" s="39"/>
      <c r="G311" s="21"/>
      <c r="H311" s="39"/>
      <c r="I311" s="39"/>
      <c r="J311" s="5"/>
      <c r="K311" s="38"/>
      <c r="L311" s="38"/>
      <c r="M311" s="24"/>
      <c r="N311" s="37"/>
      <c r="O311" s="17"/>
      <c r="P311" s="24"/>
      <c r="Q311" s="34"/>
      <c r="R311" s="34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1"/>
      <c r="AF311" s="35"/>
      <c r="AG311" s="35"/>
      <c r="AH311" s="31"/>
      <c r="AI311" s="35"/>
      <c r="AJ311" s="35"/>
      <c r="AK311" s="31"/>
      <c r="AL311" s="35"/>
      <c r="AM311" s="35"/>
      <c r="AN311" s="31"/>
      <c r="AO311" s="35"/>
      <c r="AP311" s="35"/>
      <c r="AQ311" s="31"/>
      <c r="AR311" s="35"/>
      <c r="AS311" s="35"/>
      <c r="AT311" s="35"/>
      <c r="AU311" s="35"/>
      <c r="AV311" s="35"/>
      <c r="AW311" s="12">
        <f t="shared" si="11"/>
        <v>0</v>
      </c>
      <c r="AX311" s="52">
        <f t="shared" si="12"/>
        <v>0</v>
      </c>
      <c r="AY311" s="53">
        <f t="shared" si="13"/>
        <v>0</v>
      </c>
    </row>
    <row r="312" spans="1:51" s="22" customFormat="1" ht="15.75" thickBot="1" x14ac:dyDescent="0.3">
      <c r="A312" s="20">
        <f t="shared" si="7"/>
        <v>11</v>
      </c>
      <c r="B312" s="49"/>
      <c r="C312" s="33"/>
      <c r="D312" s="4"/>
      <c r="E312" s="37"/>
      <c r="F312" s="37"/>
      <c r="G312" s="21"/>
      <c r="H312" s="43"/>
      <c r="I312" s="43"/>
      <c r="J312" s="24"/>
      <c r="K312" s="38"/>
      <c r="L312" s="38"/>
      <c r="M312" s="24"/>
      <c r="N312" s="37"/>
      <c r="O312" s="17"/>
      <c r="P312" s="24"/>
      <c r="Q312" s="34"/>
      <c r="R312" s="34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0"/>
      <c r="AF312" s="34"/>
      <c r="AG312" s="34"/>
      <c r="AH312" s="30"/>
      <c r="AI312" s="34"/>
      <c r="AJ312" s="34"/>
      <c r="AK312" s="30"/>
      <c r="AL312" s="34"/>
      <c r="AM312" s="34"/>
      <c r="AN312" s="30"/>
      <c r="AO312" s="34"/>
      <c r="AP312" s="34"/>
      <c r="AQ312" s="30"/>
      <c r="AR312" s="34"/>
      <c r="AS312" s="34"/>
      <c r="AT312" s="34"/>
      <c r="AU312" s="34"/>
      <c r="AV312" s="34"/>
      <c r="AW312" s="12">
        <f t="shared" si="11"/>
        <v>0</v>
      </c>
      <c r="AX312" s="52">
        <f t="shared" si="12"/>
        <v>0</v>
      </c>
      <c r="AY312" s="53">
        <f t="shared" si="13"/>
        <v>0</v>
      </c>
    </row>
    <row r="313" spans="1:51" s="22" customFormat="1" ht="15.75" thickBot="1" x14ac:dyDescent="0.3">
      <c r="A313" s="20">
        <f t="shared" si="7"/>
        <v>12</v>
      </c>
      <c r="B313" s="49"/>
      <c r="C313" s="33"/>
      <c r="D313" s="5"/>
      <c r="E313" s="39"/>
      <c r="F313" s="39"/>
      <c r="G313" s="21"/>
      <c r="H313" s="39"/>
      <c r="I313" s="39"/>
      <c r="J313" s="5"/>
      <c r="K313" s="38"/>
      <c r="L313" s="38"/>
      <c r="M313" s="24"/>
      <c r="N313" s="37"/>
      <c r="O313" s="17"/>
      <c r="P313" s="24"/>
      <c r="Q313" s="34"/>
      <c r="R313" s="34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0"/>
      <c r="AF313" s="34"/>
      <c r="AG313" s="34"/>
      <c r="AH313" s="30"/>
      <c r="AI313" s="34"/>
      <c r="AJ313" s="34"/>
      <c r="AK313" s="30"/>
      <c r="AL313" s="34"/>
      <c r="AM313" s="34"/>
      <c r="AN313" s="30"/>
      <c r="AO313" s="34"/>
      <c r="AP313" s="34"/>
      <c r="AQ313" s="30"/>
      <c r="AR313" s="34"/>
      <c r="AS313" s="34"/>
      <c r="AT313" s="34"/>
      <c r="AU313" s="34"/>
      <c r="AV313" s="34"/>
      <c r="AW313" s="12">
        <f t="shared" si="11"/>
        <v>0</v>
      </c>
      <c r="AX313" s="52">
        <f t="shared" si="12"/>
        <v>0</v>
      </c>
      <c r="AY313" s="53">
        <f t="shared" si="13"/>
        <v>0</v>
      </c>
    </row>
    <row r="314" spans="1:51" s="22" customFormat="1" ht="15.75" thickBot="1" x14ac:dyDescent="0.3">
      <c r="A314" s="20">
        <f t="shared" si="7"/>
        <v>13</v>
      </c>
      <c r="B314" s="49"/>
      <c r="C314" s="33"/>
      <c r="D314" s="5"/>
      <c r="E314" s="39"/>
      <c r="F314" s="39"/>
      <c r="G314" s="21"/>
      <c r="H314" s="39"/>
      <c r="I314" s="39"/>
      <c r="J314" s="5"/>
      <c r="K314" s="38"/>
      <c r="L314" s="38"/>
      <c r="M314" s="24"/>
      <c r="N314" s="37"/>
      <c r="O314" s="17"/>
      <c r="P314" s="24"/>
      <c r="Q314" s="34"/>
      <c r="R314" s="34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0"/>
      <c r="AF314" s="34"/>
      <c r="AG314" s="34"/>
      <c r="AH314" s="30"/>
      <c r="AI314" s="34"/>
      <c r="AJ314" s="34"/>
      <c r="AK314" s="30"/>
      <c r="AL314" s="34"/>
      <c r="AM314" s="34"/>
      <c r="AN314" s="30"/>
      <c r="AO314" s="34"/>
      <c r="AP314" s="34"/>
      <c r="AQ314" s="30"/>
      <c r="AR314" s="34"/>
      <c r="AS314" s="34"/>
      <c r="AT314" s="34"/>
      <c r="AU314" s="34"/>
      <c r="AV314" s="34"/>
      <c r="AW314" s="12">
        <f t="shared" si="11"/>
        <v>0</v>
      </c>
      <c r="AX314" s="52">
        <f t="shared" si="12"/>
        <v>0</v>
      </c>
      <c r="AY314" s="53">
        <f t="shared" si="13"/>
        <v>0</v>
      </c>
    </row>
    <row r="315" spans="1:51" s="22" customFormat="1" ht="15.75" thickBot="1" x14ac:dyDescent="0.3">
      <c r="A315" s="20">
        <f t="shared" si="7"/>
        <v>14</v>
      </c>
      <c r="B315" s="49"/>
      <c r="C315" s="33"/>
      <c r="D315" s="5"/>
      <c r="E315" s="39"/>
      <c r="F315" s="39"/>
      <c r="G315" s="21"/>
      <c r="H315" s="39"/>
      <c r="I315" s="39"/>
      <c r="J315" s="5"/>
      <c r="K315" s="38"/>
      <c r="L315" s="38"/>
      <c r="M315" s="24"/>
      <c r="N315" s="37"/>
      <c r="O315" s="17"/>
      <c r="P315" s="24"/>
      <c r="Q315" s="34"/>
      <c r="R315" s="34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0"/>
      <c r="AF315" s="34"/>
      <c r="AG315" s="34"/>
      <c r="AH315" s="30"/>
      <c r="AI315" s="34"/>
      <c r="AJ315" s="34"/>
      <c r="AK315" s="30"/>
      <c r="AL315" s="34"/>
      <c r="AM315" s="34"/>
      <c r="AN315" s="30"/>
      <c r="AO315" s="34"/>
      <c r="AP315" s="34"/>
      <c r="AQ315" s="30"/>
      <c r="AR315" s="34"/>
      <c r="AS315" s="34"/>
      <c r="AT315" s="34"/>
      <c r="AU315" s="34"/>
      <c r="AV315" s="34"/>
      <c r="AW315" s="12">
        <f t="shared" si="11"/>
        <v>0</v>
      </c>
      <c r="AX315" s="52">
        <f t="shared" si="12"/>
        <v>0</v>
      </c>
      <c r="AY315" s="53">
        <f t="shared" si="13"/>
        <v>0</v>
      </c>
    </row>
    <row r="316" spans="1:51" s="22" customFormat="1" ht="15.75" thickBot="1" x14ac:dyDescent="0.3">
      <c r="A316" s="20">
        <f t="shared" si="7"/>
        <v>15</v>
      </c>
      <c r="B316" s="49"/>
      <c r="C316" s="33"/>
      <c r="D316" s="4"/>
      <c r="E316" s="37"/>
      <c r="F316" s="37"/>
      <c r="G316" s="21"/>
      <c r="H316" s="43"/>
      <c r="I316" s="43"/>
      <c r="J316" s="24"/>
      <c r="K316" s="38"/>
      <c r="L316" s="38"/>
      <c r="M316" s="24"/>
      <c r="N316" s="37"/>
      <c r="O316" s="17"/>
      <c r="P316" s="24"/>
      <c r="Q316" s="34"/>
      <c r="R316" s="34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0"/>
      <c r="AF316" s="34"/>
      <c r="AG316" s="34"/>
      <c r="AH316" s="30"/>
      <c r="AI316" s="34"/>
      <c r="AJ316" s="34"/>
      <c r="AK316" s="30"/>
      <c r="AL316" s="34"/>
      <c r="AM316" s="34"/>
      <c r="AN316" s="30"/>
      <c r="AO316" s="34"/>
      <c r="AP316" s="34"/>
      <c r="AQ316" s="30"/>
      <c r="AR316" s="34"/>
      <c r="AS316" s="34"/>
      <c r="AT316" s="34"/>
      <c r="AU316" s="34"/>
      <c r="AV316" s="34"/>
      <c r="AW316" s="12">
        <f t="shared" si="11"/>
        <v>0</v>
      </c>
      <c r="AX316" s="52">
        <f t="shared" si="12"/>
        <v>0</v>
      </c>
      <c r="AY316" s="53">
        <f t="shared" si="13"/>
        <v>0</v>
      </c>
    </row>
    <row r="317" spans="1:51" s="22" customFormat="1" ht="15.75" thickBot="1" x14ac:dyDescent="0.3">
      <c r="A317" s="20">
        <f t="shared" si="7"/>
        <v>16</v>
      </c>
      <c r="B317" s="49"/>
      <c r="C317" s="33"/>
      <c r="D317" s="5"/>
      <c r="E317" s="37"/>
      <c r="F317" s="37"/>
      <c r="G317" s="21"/>
      <c r="H317" s="43"/>
      <c r="I317" s="43"/>
      <c r="J317" s="24"/>
      <c r="K317" s="38"/>
      <c r="L317" s="38"/>
      <c r="M317" s="24"/>
      <c r="N317" s="37"/>
      <c r="O317" s="17"/>
      <c r="P317" s="24"/>
      <c r="Q317" s="34"/>
      <c r="R317" s="34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0"/>
      <c r="AF317" s="34"/>
      <c r="AG317" s="34"/>
      <c r="AH317" s="30"/>
      <c r="AI317" s="34"/>
      <c r="AJ317" s="34"/>
      <c r="AK317" s="30"/>
      <c r="AL317" s="34"/>
      <c r="AM317" s="34"/>
      <c r="AN317" s="30"/>
      <c r="AO317" s="34"/>
      <c r="AP317" s="34"/>
      <c r="AQ317" s="30"/>
      <c r="AR317" s="34"/>
      <c r="AS317" s="34"/>
      <c r="AT317" s="34"/>
      <c r="AU317" s="34"/>
      <c r="AV317" s="34"/>
      <c r="AW317" s="12">
        <f t="shared" si="11"/>
        <v>0</v>
      </c>
      <c r="AX317" s="52">
        <f t="shared" si="12"/>
        <v>0</v>
      </c>
      <c r="AY317" s="53">
        <f t="shared" si="13"/>
        <v>0</v>
      </c>
    </row>
    <row r="318" spans="1:51" s="22" customFormat="1" ht="15.75" thickBot="1" x14ac:dyDescent="0.3">
      <c r="A318" s="20">
        <f t="shared" si="7"/>
        <v>17</v>
      </c>
      <c r="B318" s="49"/>
      <c r="C318" s="33"/>
      <c r="D318" s="4"/>
      <c r="E318" s="37"/>
      <c r="F318" s="37"/>
      <c r="G318" s="21"/>
      <c r="H318" s="43"/>
      <c r="I318" s="43"/>
      <c r="J318" s="24"/>
      <c r="K318" s="38"/>
      <c r="L318" s="38"/>
      <c r="M318" s="24"/>
      <c r="N318" s="37"/>
      <c r="O318" s="17"/>
      <c r="P318" s="24"/>
      <c r="Q318" s="34"/>
      <c r="R318" s="34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0"/>
      <c r="AF318" s="34"/>
      <c r="AG318" s="34"/>
      <c r="AH318" s="30"/>
      <c r="AI318" s="34"/>
      <c r="AJ318" s="34"/>
      <c r="AK318" s="30"/>
      <c r="AL318" s="34"/>
      <c r="AM318" s="34"/>
      <c r="AN318" s="30"/>
      <c r="AO318" s="34"/>
      <c r="AP318" s="34"/>
      <c r="AQ318" s="30"/>
      <c r="AR318" s="34"/>
      <c r="AS318" s="34"/>
      <c r="AT318" s="34"/>
      <c r="AU318" s="34"/>
      <c r="AV318" s="34"/>
      <c r="AW318" s="12">
        <f t="shared" si="11"/>
        <v>0</v>
      </c>
      <c r="AX318" s="52">
        <f t="shared" si="12"/>
        <v>0</v>
      </c>
      <c r="AY318" s="53">
        <f t="shared" si="13"/>
        <v>0</v>
      </c>
    </row>
    <row r="319" spans="1:51" s="22" customFormat="1" ht="15.75" thickBot="1" x14ac:dyDescent="0.3">
      <c r="A319" s="20">
        <f t="shared" si="7"/>
        <v>18</v>
      </c>
      <c r="B319" s="33"/>
      <c r="C319" s="33"/>
      <c r="D319" s="26"/>
      <c r="E319" s="45"/>
      <c r="F319" s="45"/>
      <c r="G319" s="21"/>
      <c r="H319" s="39"/>
      <c r="I319" s="39"/>
      <c r="J319" s="26"/>
      <c r="K319" s="38"/>
      <c r="L319" s="38"/>
      <c r="M319" s="24"/>
      <c r="N319" s="37"/>
      <c r="O319" s="17"/>
      <c r="P319" s="24"/>
      <c r="Q319" s="34"/>
      <c r="R319" s="34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0"/>
      <c r="AF319" s="34"/>
      <c r="AG319" s="34"/>
      <c r="AH319" s="30"/>
      <c r="AI319" s="34"/>
      <c r="AJ319" s="34"/>
      <c r="AK319" s="30"/>
      <c r="AL319" s="34"/>
      <c r="AM319" s="34"/>
      <c r="AN319" s="30"/>
      <c r="AO319" s="34"/>
      <c r="AP319" s="34"/>
      <c r="AQ319" s="30"/>
      <c r="AR319" s="34"/>
      <c r="AS319" s="34"/>
      <c r="AT319" s="34"/>
      <c r="AU319" s="34"/>
      <c r="AV319" s="34"/>
      <c r="AW319" s="12">
        <f t="shared" si="11"/>
        <v>0</v>
      </c>
      <c r="AX319" s="52">
        <f t="shared" si="12"/>
        <v>0</v>
      </c>
      <c r="AY319" s="53">
        <f t="shared" si="13"/>
        <v>0</v>
      </c>
    </row>
    <row r="320" spans="1:51" s="22" customFormat="1" ht="15.75" thickBot="1" x14ac:dyDescent="0.3">
      <c r="A320" s="20">
        <f t="shared" si="7"/>
        <v>19</v>
      </c>
      <c r="B320" s="49"/>
      <c r="C320" s="33"/>
      <c r="D320" s="5"/>
      <c r="E320" s="37"/>
      <c r="F320" s="37"/>
      <c r="G320" s="21"/>
      <c r="H320" s="43"/>
      <c r="I320" s="43"/>
      <c r="J320" s="24"/>
      <c r="K320" s="38"/>
      <c r="L320" s="38"/>
      <c r="M320" s="24"/>
      <c r="N320" s="37"/>
      <c r="O320" s="17"/>
      <c r="P320" s="24"/>
      <c r="Q320" s="34"/>
      <c r="R320" s="34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0"/>
      <c r="AF320" s="34"/>
      <c r="AG320" s="34"/>
      <c r="AH320" s="30"/>
      <c r="AI320" s="34"/>
      <c r="AJ320" s="34"/>
      <c r="AK320" s="30"/>
      <c r="AL320" s="34"/>
      <c r="AM320" s="34"/>
      <c r="AN320" s="30"/>
      <c r="AO320" s="34"/>
      <c r="AP320" s="34"/>
      <c r="AQ320" s="30"/>
      <c r="AR320" s="34"/>
      <c r="AS320" s="34"/>
      <c r="AT320" s="34"/>
      <c r="AU320" s="34"/>
      <c r="AV320" s="34"/>
      <c r="AW320" s="12">
        <f t="shared" si="11"/>
        <v>0</v>
      </c>
      <c r="AX320" s="52">
        <f t="shared" si="12"/>
        <v>0</v>
      </c>
      <c r="AY320" s="53">
        <f t="shared" si="13"/>
        <v>0</v>
      </c>
    </row>
    <row r="321" spans="1:51" s="22" customFormat="1" ht="15.75" thickBot="1" x14ac:dyDescent="0.3">
      <c r="A321" s="20">
        <f t="shared" si="7"/>
        <v>20</v>
      </c>
      <c r="B321" s="49"/>
      <c r="C321" s="33"/>
      <c r="D321" s="5"/>
      <c r="E321" s="37"/>
      <c r="F321" s="37"/>
      <c r="G321" s="21"/>
      <c r="H321" s="39"/>
      <c r="I321" s="39"/>
      <c r="J321" s="5"/>
      <c r="K321" s="38"/>
      <c r="L321" s="38"/>
      <c r="M321" s="24"/>
      <c r="N321" s="37"/>
      <c r="O321" s="17"/>
      <c r="P321" s="24"/>
      <c r="Q321" s="34"/>
      <c r="R321" s="34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0"/>
      <c r="AF321" s="34"/>
      <c r="AG321" s="34"/>
      <c r="AH321" s="30"/>
      <c r="AI321" s="34"/>
      <c r="AJ321" s="34"/>
      <c r="AK321" s="30"/>
      <c r="AL321" s="34"/>
      <c r="AM321" s="34"/>
      <c r="AN321" s="30"/>
      <c r="AO321" s="34"/>
      <c r="AP321" s="34"/>
      <c r="AQ321" s="30"/>
      <c r="AR321" s="34"/>
      <c r="AS321" s="34"/>
      <c r="AT321" s="34"/>
      <c r="AU321" s="34"/>
      <c r="AV321" s="34"/>
      <c r="AW321" s="12">
        <f t="shared" si="11"/>
        <v>0</v>
      </c>
      <c r="AX321" s="52">
        <f t="shared" si="12"/>
        <v>0</v>
      </c>
      <c r="AY321" s="53">
        <f t="shared" ref="AY321:AY342" si="14">SUM(D321,G321,J321,M321,P321,S321,V321,Y321,AB321,AE321,AH321,AK321,AN321)</f>
        <v>0</v>
      </c>
    </row>
    <row r="322" spans="1:51" s="22" customFormat="1" ht="15.75" thickBot="1" x14ac:dyDescent="0.3">
      <c r="A322" s="20">
        <f t="shared" si="7"/>
        <v>21</v>
      </c>
      <c r="B322" s="49"/>
      <c r="C322" s="33"/>
      <c r="D322" s="4"/>
      <c r="E322" s="37"/>
      <c r="F322" s="37"/>
      <c r="G322" s="21"/>
      <c r="H322" s="43"/>
      <c r="I322" s="43"/>
      <c r="J322" s="24"/>
      <c r="K322" s="38"/>
      <c r="L322" s="38"/>
      <c r="M322" s="24"/>
      <c r="N322" s="37"/>
      <c r="O322" s="17"/>
      <c r="P322" s="24"/>
      <c r="Q322" s="34"/>
      <c r="R322" s="34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0"/>
      <c r="AF322" s="34"/>
      <c r="AG322" s="34"/>
      <c r="AH322" s="30"/>
      <c r="AI322" s="34"/>
      <c r="AJ322" s="34"/>
      <c r="AK322" s="30"/>
      <c r="AL322" s="34"/>
      <c r="AM322" s="34"/>
      <c r="AN322" s="30"/>
      <c r="AO322" s="34"/>
      <c r="AP322" s="34"/>
      <c r="AQ322" s="30"/>
      <c r="AR322" s="34"/>
      <c r="AS322" s="34"/>
      <c r="AT322" s="34"/>
      <c r="AU322" s="34"/>
      <c r="AV322" s="34"/>
      <c r="AW322" s="12">
        <f t="shared" si="11"/>
        <v>0</v>
      </c>
      <c r="AX322" s="52">
        <f t="shared" si="12"/>
        <v>0</v>
      </c>
      <c r="AY322" s="53">
        <f t="shared" si="14"/>
        <v>0</v>
      </c>
    </row>
    <row r="323" spans="1:51" s="22" customFormat="1" ht="15.75" thickBot="1" x14ac:dyDescent="0.3">
      <c r="A323" s="20">
        <f t="shared" si="7"/>
        <v>22</v>
      </c>
      <c r="B323" s="49"/>
      <c r="C323" s="33"/>
      <c r="D323" s="5"/>
      <c r="E323" s="37"/>
      <c r="F323" s="37"/>
      <c r="G323" s="21"/>
      <c r="H323" s="39"/>
      <c r="I323" s="39"/>
      <c r="J323" s="24"/>
      <c r="K323" s="38"/>
      <c r="L323" s="38"/>
      <c r="M323" s="24"/>
      <c r="N323" s="37"/>
      <c r="O323" s="17"/>
      <c r="P323" s="24"/>
      <c r="Q323" s="34"/>
      <c r="R323" s="34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0"/>
      <c r="AF323" s="34"/>
      <c r="AG323" s="34"/>
      <c r="AH323" s="30"/>
      <c r="AI323" s="34"/>
      <c r="AJ323" s="34"/>
      <c r="AK323" s="30"/>
      <c r="AL323" s="34"/>
      <c r="AM323" s="34"/>
      <c r="AN323" s="30"/>
      <c r="AO323" s="34"/>
      <c r="AP323" s="34"/>
      <c r="AQ323" s="30"/>
      <c r="AR323" s="34"/>
      <c r="AS323" s="34"/>
      <c r="AT323" s="34"/>
      <c r="AU323" s="34"/>
      <c r="AV323" s="34"/>
      <c r="AW323" s="12">
        <f t="shared" si="11"/>
        <v>0</v>
      </c>
      <c r="AX323" s="52">
        <f t="shared" si="12"/>
        <v>0</v>
      </c>
      <c r="AY323" s="53">
        <f t="shared" si="14"/>
        <v>0</v>
      </c>
    </row>
    <row r="324" spans="1:51" s="22" customFormat="1" ht="15.75" thickBot="1" x14ac:dyDescent="0.3">
      <c r="A324" s="20">
        <f t="shared" ref="A324:A328" si="15">SUM(A323+1)</f>
        <v>23</v>
      </c>
      <c r="B324" s="49"/>
      <c r="C324" s="33"/>
      <c r="D324" s="4"/>
      <c r="E324" s="37"/>
      <c r="F324" s="37"/>
      <c r="G324" s="21"/>
      <c r="H324" s="39"/>
      <c r="I324" s="39"/>
      <c r="J324" s="5"/>
      <c r="K324" s="38"/>
      <c r="L324" s="38"/>
      <c r="M324" s="24"/>
      <c r="N324" s="37"/>
      <c r="O324" s="17"/>
      <c r="P324" s="24"/>
      <c r="Q324" s="34"/>
      <c r="R324" s="34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0"/>
      <c r="AF324" s="34"/>
      <c r="AG324" s="34"/>
      <c r="AH324" s="30"/>
      <c r="AI324" s="34"/>
      <c r="AJ324" s="34"/>
      <c r="AK324" s="30"/>
      <c r="AL324" s="34"/>
      <c r="AM324" s="34"/>
      <c r="AN324" s="30"/>
      <c r="AO324" s="34"/>
      <c r="AP324" s="34"/>
      <c r="AQ324" s="30"/>
      <c r="AR324" s="34"/>
      <c r="AS324" s="34"/>
      <c r="AT324" s="34"/>
      <c r="AU324" s="34"/>
      <c r="AV324" s="34"/>
      <c r="AW324" s="12">
        <f t="shared" si="11"/>
        <v>0</v>
      </c>
      <c r="AX324" s="52">
        <f t="shared" si="12"/>
        <v>0</v>
      </c>
      <c r="AY324" s="53">
        <f t="shared" si="14"/>
        <v>0</v>
      </c>
    </row>
    <row r="325" spans="1:51" s="22" customFormat="1" ht="15.75" thickBot="1" x14ac:dyDescent="0.3">
      <c r="A325" s="20">
        <f t="shared" si="15"/>
        <v>24</v>
      </c>
      <c r="B325" s="49"/>
      <c r="C325" s="33"/>
      <c r="D325" s="5"/>
      <c r="E325" s="37"/>
      <c r="F325" s="37"/>
      <c r="G325" s="21"/>
      <c r="H325" s="39"/>
      <c r="I325" s="39"/>
      <c r="J325" s="24"/>
      <c r="K325" s="38"/>
      <c r="L325" s="38"/>
      <c r="M325" s="24"/>
      <c r="N325" s="37"/>
      <c r="O325" s="17"/>
      <c r="P325" s="24"/>
      <c r="Q325" s="34"/>
      <c r="R325" s="34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0"/>
      <c r="AF325" s="34"/>
      <c r="AG325" s="34"/>
      <c r="AH325" s="30"/>
      <c r="AI325" s="34"/>
      <c r="AJ325" s="34"/>
      <c r="AK325" s="30"/>
      <c r="AL325" s="34"/>
      <c r="AM325" s="34"/>
      <c r="AN325" s="30"/>
      <c r="AO325" s="34"/>
      <c r="AP325" s="34"/>
      <c r="AQ325" s="30"/>
      <c r="AR325" s="34"/>
      <c r="AS325" s="34"/>
      <c r="AT325" s="34"/>
      <c r="AU325" s="34"/>
      <c r="AV325" s="34"/>
      <c r="AW325" s="12">
        <f t="shared" si="11"/>
        <v>0</v>
      </c>
      <c r="AX325" s="52">
        <f t="shared" si="12"/>
        <v>0</v>
      </c>
      <c r="AY325" s="53">
        <f t="shared" si="14"/>
        <v>0</v>
      </c>
    </row>
    <row r="326" spans="1:51" s="22" customFormat="1" ht="15.75" thickBot="1" x14ac:dyDescent="0.3">
      <c r="A326" s="20">
        <f t="shared" si="15"/>
        <v>25</v>
      </c>
      <c r="B326" s="49"/>
      <c r="C326" s="33"/>
      <c r="D326" s="4"/>
      <c r="E326" s="37"/>
      <c r="F326" s="37"/>
      <c r="G326" s="21"/>
      <c r="H326" s="43"/>
      <c r="I326" s="43"/>
      <c r="J326" s="24"/>
      <c r="K326" s="38"/>
      <c r="L326" s="38"/>
      <c r="M326" s="24"/>
      <c r="N326" s="37"/>
      <c r="O326" s="17"/>
      <c r="P326" s="24"/>
      <c r="Q326" s="34"/>
      <c r="R326" s="34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0"/>
      <c r="AF326" s="34"/>
      <c r="AG326" s="34"/>
      <c r="AH326" s="30"/>
      <c r="AI326" s="34"/>
      <c r="AJ326" s="34"/>
      <c r="AK326" s="30"/>
      <c r="AL326" s="34"/>
      <c r="AM326" s="34"/>
      <c r="AN326" s="30"/>
      <c r="AO326" s="34"/>
      <c r="AP326" s="34"/>
      <c r="AQ326" s="30"/>
      <c r="AR326" s="34"/>
      <c r="AS326" s="34"/>
      <c r="AT326" s="34"/>
      <c r="AU326" s="34"/>
      <c r="AV326" s="34"/>
      <c r="AW326" s="12">
        <f t="shared" si="11"/>
        <v>0</v>
      </c>
      <c r="AX326" s="52">
        <f t="shared" si="12"/>
        <v>0</v>
      </c>
      <c r="AY326" s="53">
        <f t="shared" si="14"/>
        <v>0</v>
      </c>
    </row>
    <row r="327" spans="1:51" s="22" customFormat="1" ht="15.75" thickBot="1" x14ac:dyDescent="0.3">
      <c r="A327" s="20">
        <f t="shared" si="15"/>
        <v>26</v>
      </c>
      <c r="B327" s="49"/>
      <c r="C327" s="33"/>
      <c r="D327" s="4"/>
      <c r="E327" s="37"/>
      <c r="F327" s="37"/>
      <c r="G327" s="21"/>
      <c r="H327" s="43"/>
      <c r="I327" s="43"/>
      <c r="J327" s="24"/>
      <c r="K327" s="38"/>
      <c r="L327" s="38"/>
      <c r="M327" s="24"/>
      <c r="N327" s="37"/>
      <c r="O327" s="17"/>
      <c r="P327" s="24"/>
      <c r="Q327" s="34"/>
      <c r="R327" s="34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0"/>
      <c r="AF327" s="34"/>
      <c r="AG327" s="34"/>
      <c r="AH327" s="30"/>
      <c r="AI327" s="34"/>
      <c r="AJ327" s="34"/>
      <c r="AK327" s="30"/>
      <c r="AL327" s="34"/>
      <c r="AM327" s="34"/>
      <c r="AN327" s="30"/>
      <c r="AO327" s="34"/>
      <c r="AP327" s="34"/>
      <c r="AQ327" s="30"/>
      <c r="AR327" s="34"/>
      <c r="AS327" s="34"/>
      <c r="AT327" s="34"/>
      <c r="AU327" s="34"/>
      <c r="AV327" s="34"/>
      <c r="AW327" s="12">
        <f t="shared" si="11"/>
        <v>0</v>
      </c>
      <c r="AX327" s="52">
        <f t="shared" si="12"/>
        <v>0</v>
      </c>
      <c r="AY327" s="53">
        <f t="shared" si="14"/>
        <v>0</v>
      </c>
    </row>
    <row r="328" spans="1:51" s="22" customFormat="1" ht="15.75" thickBot="1" x14ac:dyDescent="0.3">
      <c r="A328" s="20">
        <f t="shared" si="15"/>
        <v>27</v>
      </c>
      <c r="B328" s="49"/>
      <c r="C328" s="33"/>
      <c r="D328" s="4"/>
      <c r="E328" s="37"/>
      <c r="F328" s="37"/>
      <c r="G328" s="21"/>
      <c r="H328" s="43"/>
      <c r="I328" s="43"/>
      <c r="J328" s="24"/>
      <c r="K328" s="38"/>
      <c r="L328" s="38"/>
      <c r="M328" s="24"/>
      <c r="N328" s="37"/>
      <c r="O328" s="17"/>
      <c r="P328" s="24"/>
      <c r="Q328" s="34"/>
      <c r="R328" s="34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0"/>
      <c r="AF328" s="34"/>
      <c r="AG328" s="34"/>
      <c r="AH328" s="30"/>
      <c r="AI328" s="34"/>
      <c r="AJ328" s="34"/>
      <c r="AK328" s="30"/>
      <c r="AL328" s="34"/>
      <c r="AM328" s="34"/>
      <c r="AN328" s="30"/>
      <c r="AO328" s="34"/>
      <c r="AP328" s="34"/>
      <c r="AQ328" s="30"/>
      <c r="AR328" s="34"/>
      <c r="AS328" s="34"/>
      <c r="AT328" s="34"/>
      <c r="AU328" s="34"/>
      <c r="AV328" s="34"/>
      <c r="AW328" s="12">
        <f t="shared" si="11"/>
        <v>0</v>
      </c>
      <c r="AX328" s="52">
        <f t="shared" si="12"/>
        <v>0</v>
      </c>
      <c r="AY328" s="53">
        <f t="shared" si="14"/>
        <v>0</v>
      </c>
    </row>
    <row r="329" spans="1:51" s="23" customFormat="1" ht="15.75" thickBot="1" x14ac:dyDescent="0.3">
      <c r="A329" s="28">
        <f t="shared" ref="A329:A363" si="16">SUM(A328+1)</f>
        <v>28</v>
      </c>
      <c r="B329" s="49"/>
      <c r="C329" s="33"/>
      <c r="D329" s="4"/>
      <c r="E329" s="37"/>
      <c r="F329" s="37"/>
      <c r="G329" s="21"/>
      <c r="H329" s="43"/>
      <c r="I329" s="43"/>
      <c r="J329" s="24"/>
      <c r="K329" s="38"/>
      <c r="L329" s="38"/>
      <c r="M329" s="24"/>
      <c r="N329" s="37"/>
      <c r="O329" s="17"/>
      <c r="P329" s="24"/>
      <c r="Q329" s="34"/>
      <c r="R329" s="34"/>
      <c r="S329" s="24"/>
      <c r="T329" s="17"/>
      <c r="U329" s="17"/>
      <c r="V329" s="9"/>
      <c r="W329" s="17"/>
      <c r="X329" s="17"/>
      <c r="Y329" s="15"/>
      <c r="Z329" s="34"/>
      <c r="AA329" s="34"/>
      <c r="AB329" s="9"/>
      <c r="AC329" s="17"/>
      <c r="AD329" s="17"/>
      <c r="AE329" s="30"/>
      <c r="AF329" s="34"/>
      <c r="AG329" s="34"/>
      <c r="AH329" s="30"/>
      <c r="AI329" s="34"/>
      <c r="AJ329" s="34"/>
      <c r="AK329" s="30"/>
      <c r="AL329" s="34"/>
      <c r="AM329" s="34"/>
      <c r="AN329" s="30"/>
      <c r="AO329" s="34"/>
      <c r="AP329" s="34"/>
      <c r="AQ329" s="30"/>
      <c r="AR329" s="34"/>
      <c r="AS329" s="34"/>
      <c r="AT329" s="34"/>
      <c r="AU329" s="34"/>
      <c r="AV329" s="34"/>
      <c r="AW329" s="12">
        <f t="shared" si="11"/>
        <v>0</v>
      </c>
      <c r="AX329" s="52">
        <f t="shared" si="12"/>
        <v>0</v>
      </c>
      <c r="AY329" s="53">
        <f t="shared" si="14"/>
        <v>0</v>
      </c>
    </row>
    <row r="330" spans="1:51" s="23" customFormat="1" ht="15.75" thickBot="1" x14ac:dyDescent="0.3">
      <c r="A330" s="28">
        <f t="shared" si="16"/>
        <v>29</v>
      </c>
      <c r="B330" s="49"/>
      <c r="C330" s="33"/>
      <c r="D330" s="4"/>
      <c r="E330" s="37"/>
      <c r="F330" s="37"/>
      <c r="G330" s="21"/>
      <c r="H330" s="43"/>
      <c r="I330" s="43"/>
      <c r="J330" s="24"/>
      <c r="K330" s="38"/>
      <c r="L330" s="38"/>
      <c r="M330" s="24"/>
      <c r="N330" s="37"/>
      <c r="O330" s="17"/>
      <c r="P330" s="24"/>
      <c r="Q330" s="34"/>
      <c r="R330" s="34"/>
      <c r="S330" s="24"/>
      <c r="T330" s="17"/>
      <c r="U330" s="17"/>
      <c r="V330" s="9"/>
      <c r="W330" s="17"/>
      <c r="X330" s="17"/>
      <c r="Y330" s="15"/>
      <c r="Z330" s="34"/>
      <c r="AA330" s="34"/>
      <c r="AB330" s="9"/>
      <c r="AC330" s="17"/>
      <c r="AD330" s="17"/>
      <c r="AE330" s="30"/>
      <c r="AF330" s="34"/>
      <c r="AG330" s="34"/>
      <c r="AH330" s="30"/>
      <c r="AI330" s="34"/>
      <c r="AJ330" s="34"/>
      <c r="AK330" s="30"/>
      <c r="AL330" s="34"/>
      <c r="AM330" s="34"/>
      <c r="AN330" s="30"/>
      <c r="AO330" s="34"/>
      <c r="AP330" s="34"/>
      <c r="AQ330" s="30"/>
      <c r="AR330" s="34"/>
      <c r="AS330" s="34"/>
      <c r="AT330" s="34"/>
      <c r="AU330" s="34"/>
      <c r="AV330" s="34"/>
      <c r="AW330" s="12">
        <f t="shared" si="11"/>
        <v>0</v>
      </c>
      <c r="AX330" s="52">
        <f t="shared" si="12"/>
        <v>0</v>
      </c>
      <c r="AY330" s="53">
        <f t="shared" si="14"/>
        <v>0</v>
      </c>
    </row>
    <row r="331" spans="1:51" s="22" customFormat="1" ht="15.75" thickBot="1" x14ac:dyDescent="0.3">
      <c r="A331" s="20">
        <f t="shared" si="16"/>
        <v>30</v>
      </c>
      <c r="B331" s="49"/>
      <c r="C331" s="33"/>
      <c r="D331" s="27"/>
      <c r="E331" s="17"/>
      <c r="F331" s="17"/>
      <c r="G331" s="21"/>
      <c r="H331" s="43"/>
      <c r="I331" s="43"/>
      <c r="J331" s="9"/>
      <c r="K331" s="38"/>
      <c r="L331" s="38"/>
      <c r="M331" s="24"/>
      <c r="N331" s="17"/>
      <c r="O331" s="17"/>
      <c r="P331" s="24"/>
      <c r="Q331" s="17"/>
      <c r="R331" s="17"/>
      <c r="S331" s="24"/>
      <c r="T331" s="17"/>
      <c r="U331" s="17"/>
      <c r="V331" s="24"/>
      <c r="W331" s="34"/>
      <c r="X331" s="34"/>
      <c r="Y331" s="15"/>
      <c r="Z331" s="34"/>
      <c r="AA331" s="34"/>
      <c r="AB331" s="9"/>
      <c r="AC331" s="17"/>
      <c r="AD331" s="17"/>
      <c r="AE331" s="30"/>
      <c r="AF331" s="34"/>
      <c r="AG331" s="34"/>
      <c r="AH331" s="30"/>
      <c r="AI331" s="34"/>
      <c r="AJ331" s="34"/>
      <c r="AK331" s="30"/>
      <c r="AL331" s="34"/>
      <c r="AM331" s="34"/>
      <c r="AN331" s="30"/>
      <c r="AO331" s="34"/>
      <c r="AP331" s="34"/>
      <c r="AQ331" s="30"/>
      <c r="AR331" s="34"/>
      <c r="AS331" s="34"/>
      <c r="AT331" s="34"/>
      <c r="AU331" s="34"/>
      <c r="AV331" s="34"/>
      <c r="AW331" s="12">
        <f t="shared" si="11"/>
        <v>0</v>
      </c>
      <c r="AX331" s="52">
        <f t="shared" si="12"/>
        <v>0</v>
      </c>
      <c r="AY331" s="53">
        <f t="shared" si="14"/>
        <v>0</v>
      </c>
    </row>
    <row r="332" spans="1:51" s="22" customFormat="1" ht="15.75" thickBot="1" x14ac:dyDescent="0.3">
      <c r="A332" s="20">
        <f t="shared" si="16"/>
        <v>31</v>
      </c>
      <c r="B332" s="49"/>
      <c r="C332" s="33"/>
      <c r="D332" s="16"/>
      <c r="E332" s="17"/>
      <c r="F332" s="17"/>
      <c r="G332" s="21"/>
      <c r="H332" s="43"/>
      <c r="I332" s="43"/>
      <c r="J332" s="9"/>
      <c r="K332" s="38"/>
      <c r="L332" s="38"/>
      <c r="M332" s="24"/>
      <c r="N332" s="17"/>
      <c r="O332" s="17"/>
      <c r="P332" s="24"/>
      <c r="Q332" s="17"/>
      <c r="R332" s="17"/>
      <c r="S332" s="24"/>
      <c r="T332" s="17"/>
      <c r="U332" s="17"/>
      <c r="V332" s="24"/>
      <c r="W332" s="34"/>
      <c r="X332" s="34"/>
      <c r="Y332" s="15"/>
      <c r="Z332" s="34"/>
      <c r="AA332" s="34"/>
      <c r="AB332" s="9"/>
      <c r="AC332" s="17"/>
      <c r="AD332" s="17"/>
      <c r="AE332" s="30"/>
      <c r="AF332" s="34"/>
      <c r="AG332" s="34"/>
      <c r="AH332" s="30"/>
      <c r="AI332" s="34"/>
      <c r="AJ332" s="34"/>
      <c r="AK332" s="30"/>
      <c r="AL332" s="34"/>
      <c r="AM332" s="34"/>
      <c r="AN332" s="30"/>
      <c r="AO332" s="34"/>
      <c r="AP332" s="34"/>
      <c r="AQ332" s="30"/>
      <c r="AR332" s="34"/>
      <c r="AS332" s="34"/>
      <c r="AT332" s="34"/>
      <c r="AU332" s="34"/>
      <c r="AV332" s="34"/>
      <c r="AW332" s="12">
        <f t="shared" si="11"/>
        <v>0</v>
      </c>
      <c r="AX332" s="52">
        <f t="shared" si="12"/>
        <v>0</v>
      </c>
      <c r="AY332" s="53">
        <f t="shared" si="14"/>
        <v>0</v>
      </c>
    </row>
    <row r="333" spans="1:51" s="22" customFormat="1" ht="15.75" thickBot="1" x14ac:dyDescent="0.3">
      <c r="A333" s="20">
        <f t="shared" si="16"/>
        <v>32</v>
      </c>
      <c r="B333" s="49"/>
      <c r="C333" s="33"/>
      <c r="D333" s="27"/>
      <c r="E333" s="17"/>
      <c r="F333" s="17"/>
      <c r="G333" s="21"/>
      <c r="H333" s="43"/>
      <c r="I333" s="43"/>
      <c r="J333" s="9"/>
      <c r="K333" s="38"/>
      <c r="L333" s="38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4"/>
      <c r="X333" s="34"/>
      <c r="Y333" s="15"/>
      <c r="Z333" s="17"/>
      <c r="AA333" s="34"/>
      <c r="AB333" s="9"/>
      <c r="AC333" s="17"/>
      <c r="AD333" s="17"/>
      <c r="AE333" s="30"/>
      <c r="AF333" s="34"/>
      <c r="AG333" s="34"/>
      <c r="AH333" s="30"/>
      <c r="AI333" s="34"/>
      <c r="AJ333" s="34"/>
      <c r="AK333" s="30"/>
      <c r="AL333" s="34"/>
      <c r="AM333" s="34"/>
      <c r="AN333" s="30"/>
      <c r="AO333" s="34"/>
      <c r="AP333" s="34"/>
      <c r="AQ333" s="30"/>
      <c r="AR333" s="34"/>
      <c r="AS333" s="34"/>
      <c r="AT333" s="34"/>
      <c r="AU333" s="34"/>
      <c r="AV333" s="34"/>
      <c r="AW333" s="12">
        <f t="shared" si="11"/>
        <v>0</v>
      </c>
      <c r="AX333" s="52">
        <f t="shared" ref="AX333:AX342" si="17">SUM(F333,I333,L333,O333,R333,U333,X333,AA333,AD333,AG333,AJ333,AM333,AP333)</f>
        <v>0</v>
      </c>
      <c r="AY333" s="53">
        <f t="shared" si="14"/>
        <v>0</v>
      </c>
    </row>
    <row r="334" spans="1:51" s="22" customFormat="1" ht="15.75" thickBot="1" x14ac:dyDescent="0.3">
      <c r="A334" s="20">
        <f t="shared" si="16"/>
        <v>33</v>
      </c>
      <c r="B334" s="49"/>
      <c r="C334" s="33"/>
      <c r="D334" s="16"/>
      <c r="E334" s="17"/>
      <c r="F334" s="17"/>
      <c r="G334" s="21"/>
      <c r="H334" s="43"/>
      <c r="I334" s="43"/>
      <c r="J334" s="9"/>
      <c r="K334" s="38"/>
      <c r="L334" s="38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4"/>
      <c r="X334" s="34"/>
      <c r="Y334" s="15"/>
      <c r="Z334" s="17"/>
      <c r="AA334" s="34"/>
      <c r="AB334" s="30"/>
      <c r="AC334" s="34"/>
      <c r="AD334" s="34"/>
      <c r="AE334" s="30"/>
      <c r="AF334" s="34"/>
      <c r="AG334" s="34"/>
      <c r="AH334" s="30"/>
      <c r="AI334" s="34"/>
      <c r="AJ334" s="34"/>
      <c r="AK334" s="30"/>
      <c r="AL334" s="34"/>
      <c r="AM334" s="34"/>
      <c r="AN334" s="30"/>
      <c r="AO334" s="34"/>
      <c r="AP334" s="34"/>
      <c r="AQ334" s="30"/>
      <c r="AR334" s="34"/>
      <c r="AS334" s="34"/>
      <c r="AT334" s="34"/>
      <c r="AU334" s="34"/>
      <c r="AV334" s="34"/>
      <c r="AW334" s="12">
        <f t="shared" si="11"/>
        <v>0</v>
      </c>
      <c r="AX334" s="52">
        <f t="shared" si="17"/>
        <v>0</v>
      </c>
      <c r="AY334" s="53">
        <f t="shared" si="14"/>
        <v>0</v>
      </c>
    </row>
    <row r="335" spans="1:51" s="22" customFormat="1" ht="15.75" thickBot="1" x14ac:dyDescent="0.3">
      <c r="A335" s="20">
        <f t="shared" si="16"/>
        <v>34</v>
      </c>
      <c r="B335" s="49"/>
      <c r="C335" s="33"/>
      <c r="D335" s="16"/>
      <c r="E335" s="17"/>
      <c r="F335" s="17"/>
      <c r="G335" s="21"/>
      <c r="H335" s="43"/>
      <c r="I335" s="43"/>
      <c r="J335" s="9"/>
      <c r="K335" s="38"/>
      <c r="L335" s="38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4"/>
      <c r="X335" s="34"/>
      <c r="Y335" s="15"/>
      <c r="Z335" s="17"/>
      <c r="AA335" s="34"/>
      <c r="AB335" s="30"/>
      <c r="AC335" s="34"/>
      <c r="AD335" s="34"/>
      <c r="AE335" s="30"/>
      <c r="AF335" s="34"/>
      <c r="AG335" s="34"/>
      <c r="AH335" s="30"/>
      <c r="AI335" s="34"/>
      <c r="AJ335" s="34"/>
      <c r="AK335" s="30"/>
      <c r="AL335" s="34"/>
      <c r="AM335" s="34"/>
      <c r="AN335" s="30"/>
      <c r="AO335" s="34"/>
      <c r="AP335" s="34"/>
      <c r="AQ335" s="30"/>
      <c r="AR335" s="34"/>
      <c r="AS335" s="34"/>
      <c r="AT335" s="34"/>
      <c r="AU335" s="34"/>
      <c r="AV335" s="34"/>
      <c r="AW335" s="12">
        <f t="shared" si="11"/>
        <v>0</v>
      </c>
      <c r="AX335" s="52">
        <f t="shared" si="17"/>
        <v>0</v>
      </c>
      <c r="AY335" s="53">
        <f t="shared" si="14"/>
        <v>0</v>
      </c>
    </row>
    <row r="336" spans="1:51" s="22" customFormat="1" ht="15.75" thickBot="1" x14ac:dyDescent="0.3">
      <c r="A336" s="20">
        <f t="shared" si="16"/>
        <v>35</v>
      </c>
      <c r="B336" s="49"/>
      <c r="C336" s="33"/>
      <c r="D336" s="16"/>
      <c r="E336" s="17"/>
      <c r="F336" s="17"/>
      <c r="G336" s="21"/>
      <c r="H336" s="43"/>
      <c r="I336" s="43"/>
      <c r="J336" s="9"/>
      <c r="K336" s="38"/>
      <c r="L336" s="38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4"/>
      <c r="X336" s="34"/>
      <c r="Y336" s="15"/>
      <c r="Z336" s="17"/>
      <c r="AA336" s="17"/>
      <c r="AB336" s="9"/>
      <c r="AC336" s="17"/>
      <c r="AD336" s="17"/>
      <c r="AE336" s="9"/>
      <c r="AF336" s="17"/>
      <c r="AG336" s="17"/>
      <c r="AH336" s="9"/>
      <c r="AI336" s="17"/>
      <c r="AJ336" s="17"/>
      <c r="AK336" s="9"/>
      <c r="AL336" s="17"/>
      <c r="AM336" s="17"/>
      <c r="AN336" s="9"/>
      <c r="AO336" s="17"/>
      <c r="AP336" s="17"/>
      <c r="AQ336" s="9"/>
      <c r="AR336" s="17"/>
      <c r="AS336" s="17"/>
      <c r="AT336" s="17"/>
      <c r="AU336" s="17"/>
      <c r="AV336" s="17"/>
      <c r="AW336" s="12">
        <f t="shared" si="11"/>
        <v>0</v>
      </c>
      <c r="AX336" s="52">
        <f t="shared" si="17"/>
        <v>0</v>
      </c>
      <c r="AY336" s="53">
        <f t="shared" si="14"/>
        <v>0</v>
      </c>
    </row>
    <row r="337" spans="1:51" s="22" customFormat="1" ht="15.75" thickBot="1" x14ac:dyDescent="0.3">
      <c r="A337" s="20">
        <f t="shared" si="16"/>
        <v>36</v>
      </c>
      <c r="B337" s="49"/>
      <c r="C337" s="33"/>
      <c r="D337" s="16"/>
      <c r="E337" s="17"/>
      <c r="F337" s="17"/>
      <c r="G337" s="21"/>
      <c r="H337" s="43"/>
      <c r="I337" s="43"/>
      <c r="J337" s="9"/>
      <c r="K337" s="38"/>
      <c r="L337" s="38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4"/>
      <c r="X337" s="34"/>
      <c r="Y337" s="15"/>
      <c r="Z337" s="34"/>
      <c r="AA337" s="34"/>
      <c r="AB337" s="30"/>
      <c r="AC337" s="34"/>
      <c r="AD337" s="34"/>
      <c r="AE337" s="30"/>
      <c r="AF337" s="34"/>
      <c r="AG337" s="34"/>
      <c r="AH337" s="30"/>
      <c r="AI337" s="34"/>
      <c r="AJ337" s="34"/>
      <c r="AK337" s="30"/>
      <c r="AL337" s="34"/>
      <c r="AM337" s="34"/>
      <c r="AN337" s="30"/>
      <c r="AO337" s="34"/>
      <c r="AP337" s="34"/>
      <c r="AQ337" s="30"/>
      <c r="AR337" s="34"/>
      <c r="AS337" s="34"/>
      <c r="AT337" s="34"/>
      <c r="AU337" s="34"/>
      <c r="AV337" s="34"/>
      <c r="AW337" s="12">
        <f t="shared" ref="AW337:AW342" si="18">SUM(D337,E337,G337,H337,J337,K337,M337,N337,P337,Q337,S337,T337,V337,W337,Y337,Z337,AB337,AC337,AE337,AF337,AH337,AI337,AK337,AL337,AN337,AO337)</f>
        <v>0</v>
      </c>
      <c r="AX337" s="52">
        <f t="shared" si="17"/>
        <v>0</v>
      </c>
      <c r="AY337" s="53">
        <f t="shared" si="14"/>
        <v>0</v>
      </c>
    </row>
    <row r="338" spans="1:51" s="22" customFormat="1" ht="15.75" thickBot="1" x14ac:dyDescent="0.3">
      <c r="A338" s="20">
        <f t="shared" si="16"/>
        <v>37</v>
      </c>
      <c r="B338" s="49"/>
      <c r="C338" s="33"/>
      <c r="D338" s="27"/>
      <c r="E338" s="17"/>
      <c r="F338" s="17"/>
      <c r="G338" s="21"/>
      <c r="H338" s="43"/>
      <c r="I338" s="43"/>
      <c r="J338" s="9"/>
      <c r="K338" s="38"/>
      <c r="L338" s="38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4"/>
      <c r="X338" s="34"/>
      <c r="Y338" s="15"/>
      <c r="Z338" s="17"/>
      <c r="AA338" s="34"/>
      <c r="AB338" s="30"/>
      <c r="AC338" s="34"/>
      <c r="AD338" s="34"/>
      <c r="AE338" s="30"/>
      <c r="AF338" s="34"/>
      <c r="AG338" s="34"/>
      <c r="AH338" s="30"/>
      <c r="AI338" s="34"/>
      <c r="AJ338" s="34"/>
      <c r="AK338" s="30"/>
      <c r="AL338" s="34"/>
      <c r="AM338" s="34"/>
      <c r="AN338" s="30"/>
      <c r="AO338" s="34"/>
      <c r="AP338" s="34"/>
      <c r="AQ338" s="30"/>
      <c r="AR338" s="34"/>
      <c r="AS338" s="34"/>
      <c r="AT338" s="34"/>
      <c r="AU338" s="34"/>
      <c r="AV338" s="34"/>
      <c r="AW338" s="12">
        <f t="shared" si="18"/>
        <v>0</v>
      </c>
      <c r="AX338" s="52">
        <f t="shared" si="17"/>
        <v>0</v>
      </c>
      <c r="AY338" s="53">
        <f t="shared" si="14"/>
        <v>0</v>
      </c>
    </row>
    <row r="339" spans="1:51" s="22" customFormat="1" ht="15.75" thickBot="1" x14ac:dyDescent="0.3">
      <c r="A339" s="20">
        <f t="shared" si="16"/>
        <v>38</v>
      </c>
      <c r="B339" s="49"/>
      <c r="C339" s="33"/>
      <c r="D339" s="27"/>
      <c r="E339" s="17"/>
      <c r="F339" s="17"/>
      <c r="G339" s="21"/>
      <c r="H339" s="43"/>
      <c r="I339" s="43"/>
      <c r="J339" s="9"/>
      <c r="K339" s="38"/>
      <c r="L339" s="38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4"/>
      <c r="X339" s="34"/>
      <c r="Y339" s="15"/>
      <c r="Z339" s="17"/>
      <c r="AA339" s="34"/>
      <c r="AB339" s="30"/>
      <c r="AC339" s="34"/>
      <c r="AD339" s="34"/>
      <c r="AE339" s="30"/>
      <c r="AF339" s="34"/>
      <c r="AG339" s="34"/>
      <c r="AH339" s="30"/>
      <c r="AI339" s="34"/>
      <c r="AJ339" s="34"/>
      <c r="AK339" s="30"/>
      <c r="AL339" s="34"/>
      <c r="AM339" s="34"/>
      <c r="AN339" s="30"/>
      <c r="AO339" s="34"/>
      <c r="AP339" s="34"/>
      <c r="AQ339" s="30"/>
      <c r="AR339" s="34"/>
      <c r="AS339" s="34"/>
      <c r="AT339" s="34"/>
      <c r="AU339" s="34"/>
      <c r="AV339" s="34"/>
      <c r="AW339" s="12">
        <f t="shared" si="18"/>
        <v>0</v>
      </c>
      <c r="AX339" s="52">
        <f t="shared" si="17"/>
        <v>0</v>
      </c>
      <c r="AY339" s="53">
        <f t="shared" si="14"/>
        <v>0</v>
      </c>
    </row>
    <row r="340" spans="1:51" s="22" customFormat="1" ht="15.75" thickBot="1" x14ac:dyDescent="0.3">
      <c r="A340" s="20">
        <f t="shared" si="16"/>
        <v>39</v>
      </c>
      <c r="B340" s="49"/>
      <c r="C340" s="33"/>
      <c r="D340" s="27"/>
      <c r="E340" s="17"/>
      <c r="F340" s="17"/>
      <c r="G340" s="21"/>
      <c r="H340" s="43"/>
      <c r="I340" s="43"/>
      <c r="J340" s="9"/>
      <c r="K340" s="38"/>
      <c r="L340" s="38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4"/>
      <c r="X340" s="34"/>
      <c r="Y340" s="15"/>
      <c r="Z340" s="17"/>
      <c r="AA340" s="34"/>
      <c r="AB340" s="30"/>
      <c r="AC340" s="34"/>
      <c r="AD340" s="34"/>
      <c r="AE340" s="30"/>
      <c r="AF340" s="34"/>
      <c r="AG340" s="34"/>
      <c r="AH340" s="30"/>
      <c r="AI340" s="34"/>
      <c r="AJ340" s="34"/>
      <c r="AK340" s="30"/>
      <c r="AL340" s="34"/>
      <c r="AM340" s="34"/>
      <c r="AN340" s="30"/>
      <c r="AO340" s="34"/>
      <c r="AP340" s="34"/>
      <c r="AQ340" s="30"/>
      <c r="AR340" s="34"/>
      <c r="AS340" s="34"/>
      <c r="AT340" s="34"/>
      <c r="AU340" s="34"/>
      <c r="AV340" s="34"/>
      <c r="AW340" s="12">
        <f t="shared" si="18"/>
        <v>0</v>
      </c>
      <c r="AX340" s="52">
        <f t="shared" si="17"/>
        <v>0</v>
      </c>
      <c r="AY340" s="53">
        <f t="shared" si="14"/>
        <v>0</v>
      </c>
    </row>
    <row r="341" spans="1:51" s="22" customFormat="1" ht="15.75" thickBot="1" x14ac:dyDescent="0.3">
      <c r="A341" s="20">
        <f t="shared" si="16"/>
        <v>40</v>
      </c>
      <c r="B341" s="49"/>
      <c r="C341" s="33"/>
      <c r="D341" s="27"/>
      <c r="E341" s="17"/>
      <c r="F341" s="17"/>
      <c r="G341" s="21"/>
      <c r="H341" s="43"/>
      <c r="I341" s="43"/>
      <c r="J341" s="9"/>
      <c r="K341" s="38"/>
      <c r="L341" s="38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4"/>
      <c r="X341" s="34"/>
      <c r="Y341" s="15"/>
      <c r="Z341" s="17"/>
      <c r="AA341" s="17"/>
      <c r="AB341" s="9"/>
      <c r="AC341" s="17"/>
      <c r="AD341" s="17"/>
      <c r="AE341" s="9"/>
      <c r="AF341" s="17"/>
      <c r="AG341" s="17"/>
      <c r="AH341" s="9"/>
      <c r="AI341" s="17"/>
      <c r="AJ341" s="17"/>
      <c r="AK341" s="9"/>
      <c r="AL341" s="17"/>
      <c r="AM341" s="17"/>
      <c r="AN341" s="9"/>
      <c r="AO341" s="17"/>
      <c r="AP341" s="17"/>
      <c r="AQ341" s="9"/>
      <c r="AR341" s="17"/>
      <c r="AS341" s="17"/>
      <c r="AT341" s="17"/>
      <c r="AU341" s="17"/>
      <c r="AV341" s="17"/>
      <c r="AW341" s="12">
        <f t="shared" si="18"/>
        <v>0</v>
      </c>
      <c r="AX341" s="52">
        <f t="shared" si="17"/>
        <v>0</v>
      </c>
      <c r="AY341" s="53">
        <f t="shared" si="14"/>
        <v>0</v>
      </c>
    </row>
    <row r="342" spans="1:51" s="22" customFormat="1" ht="15.75" thickBot="1" x14ac:dyDescent="0.3">
      <c r="A342" s="20">
        <f t="shared" si="16"/>
        <v>41</v>
      </c>
      <c r="B342" s="49"/>
      <c r="C342" s="33"/>
      <c r="D342" s="27"/>
      <c r="E342" s="17"/>
      <c r="F342" s="17"/>
      <c r="G342" s="21"/>
      <c r="H342" s="43"/>
      <c r="I342" s="43"/>
      <c r="J342" s="9"/>
      <c r="K342" s="38"/>
      <c r="L342" s="38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4"/>
      <c r="X342" s="34"/>
      <c r="Y342" s="15"/>
      <c r="Z342" s="34"/>
      <c r="AA342" s="34"/>
      <c r="AB342" s="30"/>
      <c r="AC342" s="34"/>
      <c r="AD342" s="34"/>
      <c r="AE342" s="30"/>
      <c r="AF342" s="34"/>
      <c r="AG342" s="34"/>
      <c r="AH342" s="30"/>
      <c r="AI342" s="34"/>
      <c r="AJ342" s="34"/>
      <c r="AK342" s="30"/>
      <c r="AL342" s="34"/>
      <c r="AM342" s="34"/>
      <c r="AN342" s="30"/>
      <c r="AO342" s="34"/>
      <c r="AP342" s="34"/>
      <c r="AQ342" s="30"/>
      <c r="AR342" s="34"/>
      <c r="AS342" s="34"/>
      <c r="AT342" s="34"/>
      <c r="AU342" s="34"/>
      <c r="AV342" s="34"/>
      <c r="AW342" s="12">
        <f t="shared" si="18"/>
        <v>0</v>
      </c>
      <c r="AX342" s="52">
        <f t="shared" si="17"/>
        <v>0</v>
      </c>
      <c r="AY342" s="53">
        <f t="shared" si="14"/>
        <v>0</v>
      </c>
    </row>
    <row r="343" spans="1:51" s="22" customFormat="1" ht="15.75" thickBot="1" x14ac:dyDescent="0.3">
      <c r="A343" s="20">
        <f t="shared" si="16"/>
        <v>42</v>
      </c>
      <c r="B343" s="49"/>
      <c r="C343" s="33"/>
      <c r="D343" s="16"/>
      <c r="E343" s="17"/>
      <c r="F343" s="17"/>
      <c r="G343" s="21"/>
      <c r="H343" s="43"/>
      <c r="I343" s="43"/>
      <c r="J343" s="9"/>
      <c r="K343" s="38"/>
      <c r="L343" s="38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4"/>
      <c r="X343" s="34"/>
      <c r="Y343" s="15"/>
      <c r="Z343" s="17"/>
      <c r="AA343" s="34"/>
      <c r="AB343" s="30"/>
      <c r="AC343" s="34"/>
      <c r="AD343" s="34"/>
      <c r="AE343" s="30"/>
      <c r="AF343" s="34"/>
      <c r="AG343" s="34"/>
      <c r="AH343" s="30"/>
      <c r="AI343" s="34"/>
      <c r="AJ343" s="34"/>
      <c r="AK343" s="30"/>
      <c r="AL343" s="34"/>
      <c r="AM343" s="34"/>
      <c r="AN343" s="30"/>
      <c r="AO343" s="34"/>
      <c r="AP343" s="34"/>
      <c r="AQ343" s="30"/>
      <c r="AR343" s="34"/>
      <c r="AS343" s="34"/>
      <c r="AT343" s="34"/>
      <c r="AU343" s="34"/>
      <c r="AV343" s="34"/>
      <c r="AW343" s="12">
        <f t="shared" ref="AW343:AW372" si="19">SUM(D343,E343,G343,H343,J343,K343,M343,N343,P343,Q343,S343,T343,V343,W343,Y343,Z343,AB343,AC343,AE343,AF343,AH343,AI343,AK343,AL343,AN343,AO343)</f>
        <v>0</v>
      </c>
      <c r="AX343" s="52">
        <f t="shared" ref="AX343:AX373" si="20">SUM(F343,I343,L343,O343,R343,U343,X343,AA343,AD343,AG343,AJ343,AM343,AP343)</f>
        <v>0</v>
      </c>
      <c r="AY343" s="53">
        <f t="shared" ref="AY343:AY352" si="21">SUM(D343,G343,J343,M343,P343,S343,V343,Y343,AB343,AE343,AH343,AK343,AN343)</f>
        <v>0</v>
      </c>
    </row>
    <row r="344" spans="1:51" s="22" customFormat="1" ht="15.75" thickBot="1" x14ac:dyDescent="0.3">
      <c r="A344" s="20">
        <f t="shared" si="16"/>
        <v>43</v>
      </c>
      <c r="B344" s="49"/>
      <c r="C344" s="33"/>
      <c r="D344" s="27"/>
      <c r="E344" s="17"/>
      <c r="F344" s="17"/>
      <c r="G344" s="21"/>
      <c r="H344" s="43"/>
      <c r="I344" s="43"/>
      <c r="J344" s="9"/>
      <c r="K344" s="38"/>
      <c r="L344" s="38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4"/>
      <c r="X344" s="34"/>
      <c r="Y344" s="15"/>
      <c r="Z344" s="17"/>
      <c r="AA344" s="34"/>
      <c r="AB344" s="30"/>
      <c r="AC344" s="34"/>
      <c r="AD344" s="34"/>
      <c r="AE344" s="30"/>
      <c r="AF344" s="34"/>
      <c r="AG344" s="34"/>
      <c r="AH344" s="30"/>
      <c r="AI344" s="34"/>
      <c r="AJ344" s="34"/>
      <c r="AK344" s="30"/>
      <c r="AL344" s="34"/>
      <c r="AM344" s="34"/>
      <c r="AN344" s="30"/>
      <c r="AO344" s="34"/>
      <c r="AP344" s="34"/>
      <c r="AQ344" s="30"/>
      <c r="AR344" s="34"/>
      <c r="AS344" s="34"/>
      <c r="AT344" s="34"/>
      <c r="AU344" s="34"/>
      <c r="AV344" s="34"/>
      <c r="AW344" s="12">
        <f t="shared" si="19"/>
        <v>0</v>
      </c>
      <c r="AX344" s="52">
        <f t="shared" si="20"/>
        <v>0</v>
      </c>
      <c r="AY344" s="53">
        <f t="shared" si="21"/>
        <v>0</v>
      </c>
    </row>
    <row r="345" spans="1:51" s="22" customFormat="1" ht="15.75" thickBot="1" x14ac:dyDescent="0.3">
      <c r="A345" s="20">
        <f t="shared" si="16"/>
        <v>44</v>
      </c>
      <c r="B345" s="49"/>
      <c r="C345" s="33"/>
      <c r="D345" s="27"/>
      <c r="E345" s="17"/>
      <c r="F345" s="17"/>
      <c r="G345" s="21"/>
      <c r="H345" s="43"/>
      <c r="I345" s="43"/>
      <c r="J345" s="9"/>
      <c r="K345" s="38"/>
      <c r="L345" s="38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4"/>
      <c r="X345" s="34"/>
      <c r="Y345" s="15"/>
      <c r="Z345" s="17"/>
      <c r="AA345" s="34"/>
      <c r="AB345" s="30"/>
      <c r="AC345" s="34"/>
      <c r="AD345" s="34"/>
      <c r="AE345" s="30"/>
      <c r="AF345" s="34"/>
      <c r="AG345" s="34"/>
      <c r="AH345" s="30"/>
      <c r="AI345" s="34"/>
      <c r="AJ345" s="34"/>
      <c r="AK345" s="30"/>
      <c r="AL345" s="34"/>
      <c r="AM345" s="34"/>
      <c r="AN345" s="30"/>
      <c r="AO345" s="34"/>
      <c r="AP345" s="34"/>
      <c r="AQ345" s="30"/>
      <c r="AR345" s="34"/>
      <c r="AS345" s="34"/>
      <c r="AT345" s="34"/>
      <c r="AU345" s="34"/>
      <c r="AV345" s="34"/>
      <c r="AW345" s="12">
        <f t="shared" si="19"/>
        <v>0</v>
      </c>
      <c r="AX345" s="52">
        <f t="shared" si="20"/>
        <v>0</v>
      </c>
      <c r="AY345" s="53">
        <f t="shared" si="21"/>
        <v>0</v>
      </c>
    </row>
    <row r="346" spans="1:51" s="22" customFormat="1" ht="15.75" thickBot="1" x14ac:dyDescent="0.3">
      <c r="A346" s="20">
        <f t="shared" si="16"/>
        <v>45</v>
      </c>
      <c r="B346" s="49"/>
      <c r="C346" s="33"/>
      <c r="D346" s="16"/>
      <c r="E346" s="17"/>
      <c r="F346" s="17"/>
      <c r="G346" s="21"/>
      <c r="H346" s="43"/>
      <c r="I346" s="43"/>
      <c r="J346" s="9"/>
      <c r="K346" s="38"/>
      <c r="L346" s="38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4"/>
      <c r="X346" s="34"/>
      <c r="Y346" s="15"/>
      <c r="Z346" s="17"/>
      <c r="AA346" s="17"/>
      <c r="AB346" s="9"/>
      <c r="AC346" s="17"/>
      <c r="AD346" s="17"/>
      <c r="AE346" s="9"/>
      <c r="AF346" s="17"/>
      <c r="AG346" s="17"/>
      <c r="AH346" s="9"/>
      <c r="AI346" s="17"/>
      <c r="AJ346" s="17"/>
      <c r="AK346" s="9"/>
      <c r="AL346" s="17"/>
      <c r="AM346" s="17"/>
      <c r="AN346" s="9"/>
      <c r="AO346" s="17"/>
      <c r="AP346" s="17"/>
      <c r="AQ346" s="9"/>
      <c r="AR346" s="17"/>
      <c r="AS346" s="17"/>
      <c r="AT346" s="17"/>
      <c r="AU346" s="17"/>
      <c r="AV346" s="17"/>
      <c r="AW346" s="12">
        <f t="shared" si="19"/>
        <v>0</v>
      </c>
      <c r="AX346" s="52">
        <f t="shared" si="20"/>
        <v>0</v>
      </c>
      <c r="AY346" s="53">
        <f t="shared" si="21"/>
        <v>0</v>
      </c>
    </row>
    <row r="347" spans="1:51" s="22" customFormat="1" ht="15.75" thickBot="1" x14ac:dyDescent="0.3">
      <c r="A347" s="20">
        <f t="shared" si="16"/>
        <v>46</v>
      </c>
      <c r="B347" s="49"/>
      <c r="C347" s="33"/>
      <c r="D347" s="27"/>
      <c r="E347" s="17"/>
      <c r="F347" s="17"/>
      <c r="G347" s="21"/>
      <c r="H347" s="43"/>
      <c r="I347" s="43"/>
      <c r="J347" s="9"/>
      <c r="K347" s="38"/>
      <c r="L347" s="38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4"/>
      <c r="X347" s="34"/>
      <c r="Y347" s="15"/>
      <c r="Z347" s="34"/>
      <c r="AA347" s="34"/>
      <c r="AB347" s="30"/>
      <c r="AC347" s="34"/>
      <c r="AD347" s="34"/>
      <c r="AE347" s="30"/>
      <c r="AF347" s="34"/>
      <c r="AG347" s="34"/>
      <c r="AH347" s="30"/>
      <c r="AI347" s="34"/>
      <c r="AJ347" s="34"/>
      <c r="AK347" s="30"/>
      <c r="AL347" s="34"/>
      <c r="AM347" s="34"/>
      <c r="AN347" s="30"/>
      <c r="AO347" s="34"/>
      <c r="AP347" s="34"/>
      <c r="AQ347" s="30"/>
      <c r="AR347" s="34"/>
      <c r="AS347" s="34"/>
      <c r="AT347" s="34"/>
      <c r="AU347" s="34"/>
      <c r="AV347" s="34"/>
      <c r="AW347" s="12">
        <f t="shared" si="19"/>
        <v>0</v>
      </c>
      <c r="AX347" s="52">
        <f t="shared" si="20"/>
        <v>0</v>
      </c>
      <c r="AY347" s="53">
        <f t="shared" si="21"/>
        <v>0</v>
      </c>
    </row>
    <row r="348" spans="1:51" s="22" customFormat="1" ht="15.75" thickBot="1" x14ac:dyDescent="0.3">
      <c r="A348" s="20">
        <f t="shared" si="16"/>
        <v>47</v>
      </c>
      <c r="B348" s="49"/>
      <c r="C348" s="33"/>
      <c r="D348" s="16"/>
      <c r="E348" s="17"/>
      <c r="F348" s="17"/>
      <c r="G348" s="21"/>
      <c r="H348" s="43"/>
      <c r="I348" s="43"/>
      <c r="J348" s="9"/>
      <c r="K348" s="38"/>
      <c r="L348" s="38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4"/>
      <c r="X348" s="34"/>
      <c r="Y348" s="15"/>
      <c r="Z348" s="17"/>
      <c r="AA348" s="34"/>
      <c r="AB348" s="30"/>
      <c r="AC348" s="34"/>
      <c r="AD348" s="34"/>
      <c r="AE348" s="30"/>
      <c r="AF348" s="34"/>
      <c r="AG348" s="34"/>
      <c r="AH348" s="30"/>
      <c r="AI348" s="34"/>
      <c r="AJ348" s="34"/>
      <c r="AK348" s="30"/>
      <c r="AL348" s="34"/>
      <c r="AM348" s="34"/>
      <c r="AN348" s="30"/>
      <c r="AO348" s="34"/>
      <c r="AP348" s="34"/>
      <c r="AQ348" s="30"/>
      <c r="AR348" s="34"/>
      <c r="AS348" s="34"/>
      <c r="AT348" s="34"/>
      <c r="AU348" s="34"/>
      <c r="AV348" s="34"/>
      <c r="AW348" s="12">
        <f t="shared" si="19"/>
        <v>0</v>
      </c>
      <c r="AX348" s="52">
        <f t="shared" si="20"/>
        <v>0</v>
      </c>
      <c r="AY348" s="53">
        <f t="shared" si="21"/>
        <v>0</v>
      </c>
    </row>
    <row r="349" spans="1:51" s="22" customFormat="1" ht="15.75" thickBot="1" x14ac:dyDescent="0.3">
      <c r="A349" s="20">
        <f t="shared" si="16"/>
        <v>48</v>
      </c>
      <c r="B349" s="49"/>
      <c r="C349" s="33"/>
      <c r="D349" s="27"/>
      <c r="E349" s="17"/>
      <c r="F349" s="17"/>
      <c r="G349" s="21"/>
      <c r="H349" s="43"/>
      <c r="I349" s="43"/>
      <c r="J349" s="9"/>
      <c r="K349" s="38"/>
      <c r="L349" s="38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4"/>
      <c r="X349" s="34"/>
      <c r="Y349" s="15"/>
      <c r="Z349" s="17"/>
      <c r="AA349" s="34"/>
      <c r="AB349" s="30"/>
      <c r="AC349" s="34"/>
      <c r="AD349" s="34"/>
      <c r="AE349" s="30"/>
      <c r="AF349" s="34"/>
      <c r="AG349" s="34"/>
      <c r="AH349" s="30"/>
      <c r="AI349" s="34"/>
      <c r="AJ349" s="34"/>
      <c r="AK349" s="30"/>
      <c r="AL349" s="34"/>
      <c r="AM349" s="34"/>
      <c r="AN349" s="30"/>
      <c r="AO349" s="34"/>
      <c r="AP349" s="34"/>
      <c r="AQ349" s="30"/>
      <c r="AR349" s="34"/>
      <c r="AS349" s="34"/>
      <c r="AT349" s="34"/>
      <c r="AU349" s="34"/>
      <c r="AV349" s="34"/>
      <c r="AW349" s="12">
        <f t="shared" si="19"/>
        <v>0</v>
      </c>
      <c r="AX349" s="52">
        <f t="shared" si="20"/>
        <v>0</v>
      </c>
      <c r="AY349" s="53">
        <f t="shared" si="21"/>
        <v>0</v>
      </c>
    </row>
    <row r="350" spans="1:51" s="22" customFormat="1" ht="15.75" thickBot="1" x14ac:dyDescent="0.3">
      <c r="A350" s="20">
        <f t="shared" si="16"/>
        <v>49</v>
      </c>
      <c r="B350" s="33"/>
      <c r="C350" s="33"/>
      <c r="D350" s="25"/>
      <c r="E350" s="44"/>
      <c r="F350" s="44"/>
      <c r="G350" s="21"/>
      <c r="H350" s="43"/>
      <c r="I350" s="43"/>
      <c r="J350" s="25"/>
      <c r="K350" s="38"/>
      <c r="L350" s="38"/>
      <c r="M350" s="24"/>
      <c r="N350" s="33"/>
      <c r="O350" s="33"/>
      <c r="P350" s="24"/>
      <c r="Q350" s="33"/>
      <c r="R350" s="33"/>
      <c r="S350" s="24"/>
      <c r="T350" s="33"/>
      <c r="U350" s="33"/>
      <c r="V350" s="24"/>
      <c r="W350" s="34"/>
      <c r="X350" s="34"/>
      <c r="Y350" s="15"/>
      <c r="Z350" s="33"/>
      <c r="AA350" s="35"/>
      <c r="AB350" s="31"/>
      <c r="AC350" s="35"/>
      <c r="AD350" s="35"/>
      <c r="AE350" s="31"/>
      <c r="AF350" s="35"/>
      <c r="AG350" s="35"/>
      <c r="AH350" s="31"/>
      <c r="AI350" s="35"/>
      <c r="AJ350" s="35"/>
      <c r="AK350" s="31"/>
      <c r="AL350" s="35"/>
      <c r="AM350" s="35"/>
      <c r="AN350" s="31"/>
      <c r="AO350" s="35"/>
      <c r="AP350" s="35"/>
      <c r="AQ350" s="31"/>
      <c r="AR350" s="35"/>
      <c r="AS350" s="35"/>
      <c r="AT350" s="35"/>
      <c r="AU350" s="35"/>
      <c r="AV350" s="35"/>
      <c r="AW350" s="12">
        <f t="shared" si="19"/>
        <v>0</v>
      </c>
      <c r="AX350" s="52">
        <f t="shared" si="20"/>
        <v>0</v>
      </c>
      <c r="AY350" s="53">
        <f t="shared" si="21"/>
        <v>0</v>
      </c>
    </row>
    <row r="351" spans="1:51" s="22" customFormat="1" ht="15.75" thickBot="1" x14ac:dyDescent="0.3">
      <c r="A351" s="20">
        <f t="shared" si="16"/>
        <v>50</v>
      </c>
      <c r="B351" s="33"/>
      <c r="C351" s="33"/>
      <c r="D351" s="25"/>
      <c r="E351" s="44"/>
      <c r="F351" s="44"/>
      <c r="G351" s="21"/>
      <c r="H351" s="43"/>
      <c r="I351" s="43"/>
      <c r="J351" s="25"/>
      <c r="K351" s="38"/>
      <c r="L351" s="38"/>
      <c r="M351" s="24"/>
      <c r="N351" s="33"/>
      <c r="O351" s="33"/>
      <c r="P351" s="24"/>
      <c r="Q351" s="33"/>
      <c r="R351" s="33"/>
      <c r="S351" s="24"/>
      <c r="T351" s="33"/>
      <c r="U351" s="33"/>
      <c r="V351" s="24"/>
      <c r="W351" s="34"/>
      <c r="X351" s="34"/>
      <c r="Y351" s="15"/>
      <c r="Z351" s="17"/>
      <c r="AA351" s="17"/>
      <c r="AB351" s="9"/>
      <c r="AC351" s="17"/>
      <c r="AD351" s="17"/>
      <c r="AE351" s="9"/>
      <c r="AF351" s="17"/>
      <c r="AG351" s="17"/>
      <c r="AH351" s="9"/>
      <c r="AI351" s="17"/>
      <c r="AJ351" s="17"/>
      <c r="AK351" s="9"/>
      <c r="AL351" s="17"/>
      <c r="AM351" s="17"/>
      <c r="AN351" s="9"/>
      <c r="AO351" s="17"/>
      <c r="AP351" s="17"/>
      <c r="AQ351" s="9"/>
      <c r="AR351" s="17"/>
      <c r="AS351" s="17"/>
      <c r="AT351" s="17"/>
      <c r="AU351" s="17"/>
      <c r="AV351" s="17"/>
      <c r="AW351" s="12">
        <f t="shared" si="19"/>
        <v>0</v>
      </c>
      <c r="AX351" s="52">
        <f t="shared" si="20"/>
        <v>0</v>
      </c>
      <c r="AY351" s="53">
        <f t="shared" si="21"/>
        <v>0</v>
      </c>
    </row>
    <row r="352" spans="1:51" s="22" customFormat="1" ht="15.75" thickBot="1" x14ac:dyDescent="0.3">
      <c r="A352" s="20">
        <f t="shared" si="16"/>
        <v>51</v>
      </c>
      <c r="B352" s="49"/>
      <c r="C352" s="33"/>
      <c r="D352" s="16"/>
      <c r="E352" s="17"/>
      <c r="F352" s="17"/>
      <c r="G352" s="21"/>
      <c r="H352" s="43"/>
      <c r="I352" s="43"/>
      <c r="J352" s="9"/>
      <c r="K352" s="38"/>
      <c r="L352" s="38"/>
      <c r="M352" s="24"/>
      <c r="N352" s="17"/>
      <c r="O352" s="17"/>
      <c r="P352" s="24"/>
      <c r="Q352" s="17"/>
      <c r="R352" s="17"/>
      <c r="S352" s="24"/>
      <c r="T352" s="17"/>
      <c r="U352" s="17"/>
      <c r="V352" s="24"/>
      <c r="W352" s="34"/>
      <c r="X352" s="34"/>
      <c r="Y352" s="15"/>
      <c r="Z352" s="34"/>
      <c r="AA352" s="34"/>
      <c r="AB352" s="30"/>
      <c r="AC352" s="34"/>
      <c r="AD352" s="34"/>
      <c r="AE352" s="30"/>
      <c r="AF352" s="34"/>
      <c r="AG352" s="34"/>
      <c r="AH352" s="30"/>
      <c r="AI352" s="34"/>
      <c r="AJ352" s="34"/>
      <c r="AK352" s="30"/>
      <c r="AL352" s="34"/>
      <c r="AM352" s="34"/>
      <c r="AN352" s="30"/>
      <c r="AO352" s="34"/>
      <c r="AP352" s="34"/>
      <c r="AQ352" s="30"/>
      <c r="AR352" s="34"/>
      <c r="AS352" s="34"/>
      <c r="AT352" s="34"/>
      <c r="AU352" s="34"/>
      <c r="AV352" s="34"/>
      <c r="AW352" s="12">
        <f t="shared" si="19"/>
        <v>0</v>
      </c>
      <c r="AX352" s="52">
        <f t="shared" si="20"/>
        <v>0</v>
      </c>
      <c r="AY352" s="53">
        <f t="shared" si="21"/>
        <v>0</v>
      </c>
    </row>
    <row r="353" spans="1:51" s="22" customFormat="1" ht="15.75" thickBot="1" x14ac:dyDescent="0.3">
      <c r="A353" s="20">
        <f t="shared" si="16"/>
        <v>52</v>
      </c>
      <c r="B353" s="49"/>
      <c r="C353" s="33"/>
      <c r="D353" s="16"/>
      <c r="E353" s="17"/>
      <c r="F353" s="17"/>
      <c r="G353" s="21"/>
      <c r="H353" s="43"/>
      <c r="I353" s="43"/>
      <c r="J353" s="9"/>
      <c r="K353" s="38"/>
      <c r="L353" s="38"/>
      <c r="M353" s="24"/>
      <c r="N353" s="17"/>
      <c r="O353" s="17"/>
      <c r="P353" s="24"/>
      <c r="Q353" s="17"/>
      <c r="R353" s="17"/>
      <c r="S353" s="24"/>
      <c r="T353" s="17"/>
      <c r="U353" s="17"/>
      <c r="V353" s="24"/>
      <c r="W353" s="34"/>
      <c r="X353" s="34"/>
      <c r="Y353" s="15"/>
      <c r="Z353" s="34"/>
      <c r="AA353" s="34"/>
      <c r="AB353" s="30"/>
      <c r="AC353" s="34"/>
      <c r="AD353" s="34"/>
      <c r="AE353" s="30"/>
      <c r="AF353" s="34"/>
      <c r="AG353" s="34"/>
      <c r="AH353" s="30"/>
      <c r="AI353" s="34"/>
      <c r="AJ353" s="34"/>
      <c r="AK353" s="30"/>
      <c r="AL353" s="34"/>
      <c r="AM353" s="34"/>
      <c r="AN353" s="30"/>
      <c r="AO353" s="34"/>
      <c r="AP353" s="34"/>
      <c r="AQ353" s="30"/>
      <c r="AR353" s="34"/>
      <c r="AS353" s="34"/>
      <c r="AT353" s="34"/>
      <c r="AU353" s="34"/>
      <c r="AV353" s="34"/>
      <c r="AW353" s="12">
        <f t="shared" si="19"/>
        <v>0</v>
      </c>
      <c r="AX353" s="52">
        <f t="shared" si="20"/>
        <v>0</v>
      </c>
      <c r="AY353" s="53">
        <f t="shared" ref="AY353:AY384" si="22">SUM(D353,G353,J353,M353,P353,S353,V353,Y353,AB353,AE353,AH353,AK353,AN353)</f>
        <v>0</v>
      </c>
    </row>
    <row r="354" spans="1:51" s="22" customFormat="1" ht="15.75" thickBot="1" x14ac:dyDescent="0.3">
      <c r="A354" s="20">
        <f t="shared" si="16"/>
        <v>53</v>
      </c>
      <c r="B354" s="49"/>
      <c r="C354" s="33"/>
      <c r="D354" s="16"/>
      <c r="E354" s="17"/>
      <c r="F354" s="17"/>
      <c r="G354" s="21"/>
      <c r="H354" s="43"/>
      <c r="I354" s="43"/>
      <c r="J354" s="9"/>
      <c r="K354" s="38"/>
      <c r="L354" s="38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4"/>
      <c r="X354" s="34"/>
      <c r="Y354" s="15"/>
      <c r="Z354" s="34"/>
      <c r="AA354" s="34"/>
      <c r="AB354" s="30"/>
      <c r="AC354" s="34"/>
      <c r="AD354" s="34"/>
      <c r="AE354" s="30"/>
      <c r="AF354" s="34"/>
      <c r="AG354" s="34"/>
      <c r="AH354" s="30"/>
      <c r="AI354" s="34"/>
      <c r="AJ354" s="34"/>
      <c r="AK354" s="30"/>
      <c r="AL354" s="34"/>
      <c r="AM354" s="34"/>
      <c r="AN354" s="30"/>
      <c r="AO354" s="34"/>
      <c r="AP354" s="34"/>
      <c r="AQ354" s="30"/>
      <c r="AR354" s="34"/>
      <c r="AS354" s="34"/>
      <c r="AT354" s="34"/>
      <c r="AU354" s="34"/>
      <c r="AV354" s="34"/>
      <c r="AW354" s="12">
        <f t="shared" si="19"/>
        <v>0</v>
      </c>
      <c r="AX354" s="52">
        <f t="shared" si="20"/>
        <v>0</v>
      </c>
      <c r="AY354" s="53">
        <f t="shared" si="22"/>
        <v>0</v>
      </c>
    </row>
    <row r="355" spans="1:51" s="22" customFormat="1" ht="15.75" thickBot="1" x14ac:dyDescent="0.3">
      <c r="A355" s="20">
        <f t="shared" si="16"/>
        <v>54</v>
      </c>
      <c r="B355" s="49"/>
      <c r="C355" s="33"/>
      <c r="D355" s="27"/>
      <c r="E355" s="17"/>
      <c r="F355" s="17"/>
      <c r="G355" s="21"/>
      <c r="H355" s="43"/>
      <c r="I355" s="43"/>
      <c r="J355" s="9"/>
      <c r="K355" s="38"/>
      <c r="L355" s="38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4"/>
      <c r="X355" s="34"/>
      <c r="Y355" s="15"/>
      <c r="Z355" s="34"/>
      <c r="AA355" s="34"/>
      <c r="AB355" s="30"/>
      <c r="AC355" s="34"/>
      <c r="AD355" s="34"/>
      <c r="AE355" s="30"/>
      <c r="AF355" s="34"/>
      <c r="AG355" s="34"/>
      <c r="AH355" s="30"/>
      <c r="AI355" s="34"/>
      <c r="AJ355" s="34"/>
      <c r="AK355" s="30"/>
      <c r="AL355" s="34"/>
      <c r="AM355" s="34"/>
      <c r="AN355" s="30"/>
      <c r="AO355" s="34"/>
      <c r="AP355" s="34"/>
      <c r="AQ355" s="30"/>
      <c r="AR355" s="34"/>
      <c r="AS355" s="34"/>
      <c r="AT355" s="34"/>
      <c r="AU355" s="34"/>
      <c r="AV355" s="34"/>
      <c r="AW355" s="12">
        <f t="shared" si="19"/>
        <v>0</v>
      </c>
      <c r="AX355" s="52">
        <f t="shared" si="20"/>
        <v>0</v>
      </c>
      <c r="AY355" s="53">
        <f t="shared" si="22"/>
        <v>0</v>
      </c>
    </row>
    <row r="356" spans="1:51" s="22" customFormat="1" ht="15.75" thickBot="1" x14ac:dyDescent="0.3">
      <c r="A356" s="20">
        <f t="shared" si="16"/>
        <v>55</v>
      </c>
      <c r="B356" s="33"/>
      <c r="C356" s="33"/>
      <c r="D356" s="25"/>
      <c r="E356" s="44"/>
      <c r="F356" s="44"/>
      <c r="G356" s="21"/>
      <c r="H356" s="43"/>
      <c r="I356" s="43"/>
      <c r="J356" s="25"/>
      <c r="K356" s="38"/>
      <c r="L356" s="38"/>
      <c r="M356" s="24"/>
      <c r="N356" s="33"/>
      <c r="O356" s="33"/>
      <c r="P356" s="24"/>
      <c r="Q356" s="33"/>
      <c r="R356" s="33"/>
      <c r="S356" s="24"/>
      <c r="T356" s="33"/>
      <c r="U356" s="33"/>
      <c r="V356" s="24"/>
      <c r="W356" s="34"/>
      <c r="X356" s="34"/>
      <c r="Y356" s="15"/>
      <c r="Z356" s="34"/>
      <c r="AA356" s="34"/>
      <c r="AB356" s="30"/>
      <c r="AC356" s="34"/>
      <c r="AD356" s="34"/>
      <c r="AE356" s="30"/>
      <c r="AF356" s="34"/>
      <c r="AG356" s="34"/>
      <c r="AH356" s="30"/>
      <c r="AI356" s="34"/>
      <c r="AJ356" s="34"/>
      <c r="AK356" s="30"/>
      <c r="AL356" s="34"/>
      <c r="AM356" s="34"/>
      <c r="AN356" s="30"/>
      <c r="AO356" s="34"/>
      <c r="AP356" s="34"/>
      <c r="AQ356" s="30"/>
      <c r="AR356" s="34"/>
      <c r="AS356" s="34"/>
      <c r="AT356" s="34"/>
      <c r="AU356" s="34"/>
      <c r="AV356" s="34"/>
      <c r="AW356" s="12">
        <f t="shared" si="19"/>
        <v>0</v>
      </c>
      <c r="AX356" s="52">
        <f t="shared" si="20"/>
        <v>0</v>
      </c>
      <c r="AY356" s="53">
        <f t="shared" si="22"/>
        <v>0</v>
      </c>
    </row>
    <row r="357" spans="1:51" s="22" customFormat="1" ht="15.75" thickBot="1" x14ac:dyDescent="0.3">
      <c r="A357" s="20">
        <f t="shared" si="16"/>
        <v>56</v>
      </c>
      <c r="B357" s="33"/>
      <c r="C357" s="33"/>
      <c r="D357" s="25"/>
      <c r="E357" s="44"/>
      <c r="F357" s="44"/>
      <c r="G357" s="21"/>
      <c r="H357" s="43"/>
      <c r="I357" s="43"/>
      <c r="J357" s="25"/>
      <c r="K357" s="38"/>
      <c r="L357" s="38"/>
      <c r="M357" s="24"/>
      <c r="N357" s="33"/>
      <c r="O357" s="33"/>
      <c r="P357" s="24"/>
      <c r="Q357" s="33"/>
      <c r="R357" s="33"/>
      <c r="S357" s="24"/>
      <c r="T357" s="33"/>
      <c r="U357" s="33"/>
      <c r="V357" s="24"/>
      <c r="W357" s="34"/>
      <c r="X357" s="34"/>
      <c r="Y357" s="15"/>
      <c r="Z357" s="35"/>
      <c r="AA357" s="35"/>
      <c r="AB357" s="31"/>
      <c r="AC357" s="35"/>
      <c r="AD357" s="35"/>
      <c r="AE357" s="31"/>
      <c r="AF357" s="35"/>
      <c r="AG357" s="35"/>
      <c r="AH357" s="31"/>
      <c r="AI357" s="35"/>
      <c r="AJ357" s="35"/>
      <c r="AK357" s="31"/>
      <c r="AL357" s="35"/>
      <c r="AM357" s="35"/>
      <c r="AN357" s="31"/>
      <c r="AO357" s="35"/>
      <c r="AP357" s="35"/>
      <c r="AQ357" s="31"/>
      <c r="AR357" s="35"/>
      <c r="AS357" s="35"/>
      <c r="AT357" s="35"/>
      <c r="AU357" s="35"/>
      <c r="AV357" s="35"/>
      <c r="AW357" s="12">
        <f t="shared" si="19"/>
        <v>0</v>
      </c>
      <c r="AX357" s="52">
        <f t="shared" si="20"/>
        <v>0</v>
      </c>
      <c r="AY357" s="53">
        <f t="shared" si="22"/>
        <v>0</v>
      </c>
    </row>
    <row r="358" spans="1:51" s="22" customFormat="1" ht="15.75" thickBot="1" x14ac:dyDescent="0.3">
      <c r="A358" s="20">
        <f t="shared" si="16"/>
        <v>57</v>
      </c>
      <c r="B358" s="33"/>
      <c r="C358" s="33"/>
      <c r="D358" s="25"/>
      <c r="E358" s="44"/>
      <c r="F358" s="44"/>
      <c r="G358" s="21"/>
      <c r="H358" s="43"/>
      <c r="I358" s="43"/>
      <c r="J358" s="25"/>
      <c r="K358" s="38"/>
      <c r="L358" s="38"/>
      <c r="M358" s="24"/>
      <c r="N358" s="33"/>
      <c r="O358" s="33"/>
      <c r="P358" s="24"/>
      <c r="Q358" s="33"/>
      <c r="R358" s="33"/>
      <c r="S358" s="24"/>
      <c r="T358" s="33"/>
      <c r="U358" s="33"/>
      <c r="V358" s="24"/>
      <c r="W358" s="34"/>
      <c r="X358" s="34"/>
      <c r="Y358" s="15"/>
      <c r="Z358" s="35"/>
      <c r="AA358" s="35"/>
      <c r="AB358" s="31"/>
      <c r="AC358" s="35"/>
      <c r="AD358" s="35"/>
      <c r="AE358" s="31"/>
      <c r="AF358" s="35"/>
      <c r="AG358" s="35"/>
      <c r="AH358" s="31"/>
      <c r="AI358" s="35"/>
      <c r="AJ358" s="35"/>
      <c r="AK358" s="31"/>
      <c r="AL358" s="35"/>
      <c r="AM358" s="35"/>
      <c r="AN358" s="31"/>
      <c r="AO358" s="35"/>
      <c r="AP358" s="35"/>
      <c r="AQ358" s="31"/>
      <c r="AR358" s="35"/>
      <c r="AS358" s="35"/>
      <c r="AT358" s="35"/>
      <c r="AU358" s="35"/>
      <c r="AV358" s="35"/>
      <c r="AW358" s="12">
        <f t="shared" si="19"/>
        <v>0</v>
      </c>
      <c r="AX358" s="52">
        <f t="shared" si="20"/>
        <v>0</v>
      </c>
      <c r="AY358" s="53">
        <f t="shared" si="22"/>
        <v>0</v>
      </c>
    </row>
    <row r="359" spans="1:51" s="22" customFormat="1" ht="15.75" thickBot="1" x14ac:dyDescent="0.3">
      <c r="A359" s="20">
        <f t="shared" si="16"/>
        <v>58</v>
      </c>
      <c r="B359" s="49"/>
      <c r="C359" s="33"/>
      <c r="D359" s="27"/>
      <c r="E359" s="17"/>
      <c r="F359" s="17"/>
      <c r="G359" s="21"/>
      <c r="H359" s="43"/>
      <c r="I359" s="43"/>
      <c r="J359" s="9"/>
      <c r="K359" s="38"/>
      <c r="L359" s="38"/>
      <c r="M359" s="24"/>
      <c r="N359" s="17"/>
      <c r="O359" s="17"/>
      <c r="P359" s="24"/>
      <c r="Q359" s="17"/>
      <c r="R359" s="17"/>
      <c r="S359" s="24"/>
      <c r="T359" s="17"/>
      <c r="U359" s="17"/>
      <c r="V359" s="24"/>
      <c r="W359" s="34"/>
      <c r="X359" s="34"/>
      <c r="Y359" s="15"/>
      <c r="Z359" s="34"/>
      <c r="AA359" s="34"/>
      <c r="AB359" s="30"/>
      <c r="AC359" s="34"/>
      <c r="AD359" s="34"/>
      <c r="AE359" s="30"/>
      <c r="AF359" s="34"/>
      <c r="AG359" s="34"/>
      <c r="AH359" s="30"/>
      <c r="AI359" s="34"/>
      <c r="AJ359" s="34"/>
      <c r="AK359" s="30"/>
      <c r="AL359" s="34"/>
      <c r="AM359" s="34"/>
      <c r="AN359" s="30"/>
      <c r="AO359" s="34"/>
      <c r="AP359" s="34"/>
      <c r="AQ359" s="30"/>
      <c r="AR359" s="34"/>
      <c r="AS359" s="34"/>
      <c r="AT359" s="34"/>
      <c r="AU359" s="34"/>
      <c r="AV359" s="34"/>
      <c r="AW359" s="12">
        <f t="shared" si="19"/>
        <v>0</v>
      </c>
      <c r="AX359" s="52">
        <f t="shared" si="20"/>
        <v>0</v>
      </c>
      <c r="AY359" s="53">
        <f t="shared" si="22"/>
        <v>0</v>
      </c>
    </row>
    <row r="360" spans="1:51" s="22" customFormat="1" ht="15.75" thickBot="1" x14ac:dyDescent="0.3">
      <c r="A360" s="20">
        <f t="shared" si="16"/>
        <v>59</v>
      </c>
      <c r="B360" s="33"/>
      <c r="C360" s="33"/>
      <c r="D360" s="25"/>
      <c r="E360" s="44"/>
      <c r="F360" s="44"/>
      <c r="G360" s="21"/>
      <c r="H360" s="43"/>
      <c r="I360" s="43"/>
      <c r="J360" s="25"/>
      <c r="K360" s="38"/>
      <c r="L360" s="38"/>
      <c r="M360" s="24"/>
      <c r="N360" s="33"/>
      <c r="O360" s="33"/>
      <c r="P360" s="24"/>
      <c r="Q360" s="33"/>
      <c r="R360" s="33"/>
      <c r="S360" s="24"/>
      <c r="T360" s="33"/>
      <c r="U360" s="33"/>
      <c r="V360" s="24"/>
      <c r="W360" s="34"/>
      <c r="X360" s="34"/>
      <c r="Y360" s="15"/>
      <c r="Z360" s="34"/>
      <c r="AA360" s="34"/>
      <c r="AB360" s="30"/>
      <c r="AC360" s="34"/>
      <c r="AD360" s="34"/>
      <c r="AE360" s="30"/>
      <c r="AF360" s="34"/>
      <c r="AG360" s="34"/>
      <c r="AH360" s="30"/>
      <c r="AI360" s="34"/>
      <c r="AJ360" s="34"/>
      <c r="AK360" s="30"/>
      <c r="AL360" s="34"/>
      <c r="AM360" s="34"/>
      <c r="AN360" s="30"/>
      <c r="AO360" s="34"/>
      <c r="AP360" s="34"/>
      <c r="AQ360" s="30"/>
      <c r="AR360" s="34"/>
      <c r="AS360" s="34"/>
      <c r="AT360" s="34"/>
      <c r="AU360" s="34"/>
      <c r="AV360" s="34"/>
      <c r="AW360" s="12">
        <f t="shared" si="19"/>
        <v>0</v>
      </c>
      <c r="AX360" s="52">
        <f t="shared" si="20"/>
        <v>0</v>
      </c>
      <c r="AY360" s="53">
        <f t="shared" si="22"/>
        <v>0</v>
      </c>
    </row>
    <row r="361" spans="1:51" s="22" customFormat="1" ht="15.75" thickBot="1" x14ac:dyDescent="0.3">
      <c r="A361" s="20">
        <f t="shared" si="16"/>
        <v>60</v>
      </c>
      <c r="B361" s="33"/>
      <c r="C361" s="33"/>
      <c r="D361" s="25"/>
      <c r="E361" s="44"/>
      <c r="F361" s="44"/>
      <c r="G361" s="21"/>
      <c r="H361" s="43"/>
      <c r="I361" s="43"/>
      <c r="J361" s="25"/>
      <c r="K361" s="38"/>
      <c r="L361" s="38"/>
      <c r="M361" s="24"/>
      <c r="N361" s="33"/>
      <c r="O361" s="33"/>
      <c r="P361" s="24"/>
      <c r="Q361" s="33"/>
      <c r="R361" s="33"/>
      <c r="S361" s="24"/>
      <c r="T361" s="33"/>
      <c r="U361" s="33"/>
      <c r="V361" s="24"/>
      <c r="W361" s="34"/>
      <c r="X361" s="34"/>
      <c r="Y361" s="15"/>
      <c r="Z361" s="34"/>
      <c r="AA361" s="34"/>
      <c r="AB361" s="30"/>
      <c r="AC361" s="34"/>
      <c r="AD361" s="34"/>
      <c r="AE361" s="30"/>
      <c r="AF361" s="34"/>
      <c r="AG361" s="34"/>
      <c r="AH361" s="30"/>
      <c r="AI361" s="34"/>
      <c r="AJ361" s="34"/>
      <c r="AK361" s="30"/>
      <c r="AL361" s="34"/>
      <c r="AM361" s="34"/>
      <c r="AN361" s="30"/>
      <c r="AO361" s="34"/>
      <c r="AP361" s="34"/>
      <c r="AQ361" s="30"/>
      <c r="AR361" s="34"/>
      <c r="AS361" s="34"/>
      <c r="AT361" s="34"/>
      <c r="AU361" s="34"/>
      <c r="AV361" s="34"/>
      <c r="AW361" s="12">
        <f t="shared" si="19"/>
        <v>0</v>
      </c>
      <c r="AX361" s="52">
        <f t="shared" si="20"/>
        <v>0</v>
      </c>
      <c r="AY361" s="53">
        <f t="shared" si="22"/>
        <v>0</v>
      </c>
    </row>
    <row r="362" spans="1:51" s="22" customFormat="1" ht="15.75" thickBot="1" x14ac:dyDescent="0.3">
      <c r="A362" s="20">
        <f t="shared" si="16"/>
        <v>61</v>
      </c>
      <c r="B362" s="33"/>
      <c r="C362" s="33"/>
      <c r="D362" s="25"/>
      <c r="E362" s="44"/>
      <c r="F362" s="44"/>
      <c r="G362" s="21"/>
      <c r="H362" s="43"/>
      <c r="I362" s="43"/>
      <c r="J362" s="25"/>
      <c r="K362" s="38"/>
      <c r="L362" s="38"/>
      <c r="M362" s="24"/>
      <c r="N362" s="33"/>
      <c r="O362" s="33"/>
      <c r="P362" s="24"/>
      <c r="Q362" s="33"/>
      <c r="R362" s="33"/>
      <c r="S362" s="24"/>
      <c r="T362" s="33"/>
      <c r="U362" s="33"/>
      <c r="V362" s="24"/>
      <c r="W362" s="34"/>
      <c r="X362" s="34"/>
      <c r="Y362" s="15"/>
      <c r="Z362" s="34"/>
      <c r="AA362" s="34"/>
      <c r="AB362" s="30"/>
      <c r="AC362" s="34"/>
      <c r="AD362" s="34"/>
      <c r="AE362" s="30"/>
      <c r="AF362" s="34"/>
      <c r="AG362" s="34"/>
      <c r="AH362" s="30"/>
      <c r="AI362" s="34"/>
      <c r="AJ362" s="34"/>
      <c r="AK362" s="30"/>
      <c r="AL362" s="34"/>
      <c r="AM362" s="34"/>
      <c r="AN362" s="30"/>
      <c r="AO362" s="34"/>
      <c r="AP362" s="34"/>
      <c r="AQ362" s="30"/>
      <c r="AR362" s="34"/>
      <c r="AS362" s="34"/>
      <c r="AT362" s="34"/>
      <c r="AU362" s="34"/>
      <c r="AV362" s="34"/>
      <c r="AW362" s="12">
        <f t="shared" si="19"/>
        <v>0</v>
      </c>
      <c r="AX362" s="52">
        <f t="shared" si="20"/>
        <v>0</v>
      </c>
      <c r="AY362" s="53">
        <f t="shared" si="22"/>
        <v>0</v>
      </c>
    </row>
    <row r="363" spans="1:51" s="22" customFormat="1" ht="15.75" thickBot="1" x14ac:dyDescent="0.3">
      <c r="A363" s="20">
        <f t="shared" si="16"/>
        <v>62</v>
      </c>
      <c r="B363" s="33"/>
      <c r="C363" s="33"/>
      <c r="D363" s="25"/>
      <c r="E363" s="44"/>
      <c r="F363" s="44"/>
      <c r="G363" s="21"/>
      <c r="H363" s="43"/>
      <c r="I363" s="43"/>
      <c r="J363" s="25"/>
      <c r="K363" s="38"/>
      <c r="L363" s="38"/>
      <c r="M363" s="24"/>
      <c r="N363" s="33"/>
      <c r="O363" s="33"/>
      <c r="P363" s="24"/>
      <c r="Q363" s="33"/>
      <c r="R363" s="33"/>
      <c r="S363" s="24"/>
      <c r="T363" s="33"/>
      <c r="U363" s="33"/>
      <c r="V363" s="24"/>
      <c r="W363" s="34"/>
      <c r="X363" s="34"/>
      <c r="Y363" s="15"/>
      <c r="Z363" s="34"/>
      <c r="AA363" s="34"/>
      <c r="AB363" s="30"/>
      <c r="AC363" s="34"/>
      <c r="AD363" s="34"/>
      <c r="AE363" s="30"/>
      <c r="AF363" s="34"/>
      <c r="AG363" s="34"/>
      <c r="AH363" s="30"/>
      <c r="AI363" s="34"/>
      <c r="AJ363" s="34"/>
      <c r="AK363" s="30"/>
      <c r="AL363" s="34"/>
      <c r="AM363" s="34"/>
      <c r="AN363" s="30"/>
      <c r="AO363" s="34"/>
      <c r="AP363" s="34"/>
      <c r="AQ363" s="30"/>
      <c r="AR363" s="34"/>
      <c r="AS363" s="34"/>
      <c r="AT363" s="34"/>
      <c r="AU363" s="34"/>
      <c r="AV363" s="34"/>
      <c r="AW363" s="12">
        <f t="shared" si="19"/>
        <v>0</v>
      </c>
      <c r="AX363" s="52">
        <f t="shared" si="20"/>
        <v>0</v>
      </c>
      <c r="AY363" s="53">
        <f t="shared" si="22"/>
        <v>0</v>
      </c>
    </row>
    <row r="364" spans="1:51" s="22" customFormat="1" ht="15.75" thickBot="1" x14ac:dyDescent="0.3">
      <c r="A364" s="20">
        <f t="shared" ref="A364:A365" si="23">SUM(A363+1)</f>
        <v>63</v>
      </c>
      <c r="B364" s="33"/>
      <c r="C364" s="33"/>
      <c r="D364" s="25"/>
      <c r="E364" s="44"/>
      <c r="F364" s="44"/>
      <c r="G364" s="21"/>
      <c r="H364" s="43"/>
      <c r="I364" s="43"/>
      <c r="J364" s="25"/>
      <c r="K364" s="38"/>
      <c r="L364" s="38"/>
      <c r="M364" s="24"/>
      <c r="N364" s="33"/>
      <c r="O364" s="33"/>
      <c r="P364" s="24"/>
      <c r="Q364" s="33"/>
      <c r="R364" s="33"/>
      <c r="S364" s="24"/>
      <c r="T364" s="33"/>
      <c r="U364" s="33"/>
      <c r="V364" s="24"/>
      <c r="W364" s="34"/>
      <c r="X364" s="34"/>
      <c r="Y364" s="15"/>
      <c r="Z364" s="34"/>
      <c r="AA364" s="34"/>
      <c r="AB364" s="30"/>
      <c r="AC364" s="34"/>
      <c r="AD364" s="34"/>
      <c r="AE364" s="30"/>
      <c r="AF364" s="34"/>
      <c r="AG364" s="34"/>
      <c r="AH364" s="30"/>
      <c r="AI364" s="34"/>
      <c r="AJ364" s="34"/>
      <c r="AK364" s="30"/>
      <c r="AL364" s="34"/>
      <c r="AM364" s="34"/>
      <c r="AN364" s="30"/>
      <c r="AO364" s="34"/>
      <c r="AP364" s="34"/>
      <c r="AQ364" s="30"/>
      <c r="AR364" s="34"/>
      <c r="AS364" s="34"/>
      <c r="AT364" s="34"/>
      <c r="AU364" s="34"/>
      <c r="AV364" s="34"/>
      <c r="AW364" s="12">
        <f t="shared" si="19"/>
        <v>0</v>
      </c>
      <c r="AX364" s="52">
        <f t="shared" si="20"/>
        <v>0</v>
      </c>
      <c r="AY364" s="53">
        <f t="shared" si="22"/>
        <v>0</v>
      </c>
    </row>
    <row r="365" spans="1:51" s="22" customFormat="1" ht="15.75" thickBot="1" x14ac:dyDescent="0.3">
      <c r="A365" s="20">
        <f t="shared" si="23"/>
        <v>64</v>
      </c>
      <c r="B365" s="33"/>
      <c r="C365" s="33"/>
      <c r="D365" s="25"/>
      <c r="E365" s="44"/>
      <c r="F365" s="44"/>
      <c r="G365" s="21"/>
      <c r="H365" s="43"/>
      <c r="I365" s="43"/>
      <c r="J365" s="25"/>
      <c r="K365" s="38"/>
      <c r="L365" s="38"/>
      <c r="M365" s="24"/>
      <c r="N365" s="33"/>
      <c r="O365" s="33"/>
      <c r="P365" s="24"/>
      <c r="Q365" s="33"/>
      <c r="R365" s="33"/>
      <c r="S365" s="24"/>
      <c r="T365" s="33"/>
      <c r="U365" s="33"/>
      <c r="V365" s="24"/>
      <c r="W365" s="34"/>
      <c r="X365" s="34"/>
      <c r="Y365" s="15"/>
      <c r="Z365" s="34"/>
      <c r="AA365" s="34"/>
      <c r="AB365" s="30"/>
      <c r="AC365" s="34"/>
      <c r="AD365" s="34"/>
      <c r="AE365" s="30"/>
      <c r="AF365" s="34"/>
      <c r="AG365" s="34"/>
      <c r="AH365" s="30"/>
      <c r="AI365" s="34"/>
      <c r="AJ365" s="34"/>
      <c r="AK365" s="30"/>
      <c r="AL365" s="34"/>
      <c r="AM365" s="34"/>
      <c r="AN365" s="30"/>
      <c r="AO365" s="34"/>
      <c r="AP365" s="34"/>
      <c r="AQ365" s="30"/>
      <c r="AR365" s="34"/>
      <c r="AS365" s="34"/>
      <c r="AT365" s="34"/>
      <c r="AU365" s="34"/>
      <c r="AV365" s="34"/>
      <c r="AW365" s="12">
        <f t="shared" si="19"/>
        <v>0</v>
      </c>
      <c r="AX365" s="52">
        <f t="shared" si="20"/>
        <v>0</v>
      </c>
      <c r="AY365" s="53">
        <f t="shared" si="22"/>
        <v>0</v>
      </c>
    </row>
    <row r="366" spans="1:51" x14ac:dyDescent="0.25">
      <c r="AQ366" s="2"/>
      <c r="AW366" s="12">
        <f t="shared" si="19"/>
        <v>0</v>
      </c>
      <c r="AX366" s="52">
        <f t="shared" si="20"/>
        <v>0</v>
      </c>
      <c r="AY366" s="53">
        <f t="shared" si="22"/>
        <v>0</v>
      </c>
    </row>
    <row r="367" spans="1:51" x14ac:dyDescent="0.25">
      <c r="AQ367" s="2"/>
      <c r="AW367" s="12">
        <f t="shared" si="19"/>
        <v>0</v>
      </c>
      <c r="AX367" s="52">
        <f t="shared" si="20"/>
        <v>0</v>
      </c>
      <c r="AY367" s="53">
        <f t="shared" si="22"/>
        <v>0</v>
      </c>
    </row>
    <row r="368" spans="1:51" x14ac:dyDescent="0.25">
      <c r="AQ368" s="2"/>
      <c r="AW368" s="12">
        <f t="shared" si="19"/>
        <v>0</v>
      </c>
      <c r="AX368" s="52">
        <f t="shared" si="20"/>
        <v>0</v>
      </c>
      <c r="AY368" s="53">
        <f t="shared" si="22"/>
        <v>0</v>
      </c>
    </row>
    <row r="369" spans="43:51" x14ac:dyDescent="0.25">
      <c r="AQ369" s="2"/>
      <c r="AW369" s="12">
        <f t="shared" si="19"/>
        <v>0</v>
      </c>
      <c r="AX369" s="52">
        <f t="shared" si="20"/>
        <v>0</v>
      </c>
      <c r="AY369" s="53">
        <f t="shared" si="22"/>
        <v>0</v>
      </c>
    </row>
    <row r="370" spans="43:51" x14ac:dyDescent="0.25">
      <c r="AQ370" s="2"/>
      <c r="AW370" s="12">
        <f t="shared" si="19"/>
        <v>0</v>
      </c>
      <c r="AX370" s="52">
        <f t="shared" si="20"/>
        <v>0</v>
      </c>
      <c r="AY370" s="53">
        <f t="shared" si="22"/>
        <v>0</v>
      </c>
    </row>
    <row r="371" spans="43:51" x14ac:dyDescent="0.25">
      <c r="AQ371" s="2"/>
      <c r="AW371" s="12">
        <f t="shared" si="19"/>
        <v>0</v>
      </c>
      <c r="AX371" s="52">
        <f t="shared" si="20"/>
        <v>0</v>
      </c>
      <c r="AY371" s="53">
        <f t="shared" si="22"/>
        <v>0</v>
      </c>
    </row>
    <row r="372" spans="43:51" x14ac:dyDescent="0.25">
      <c r="AQ372" s="2"/>
      <c r="AW372" s="12">
        <f t="shared" si="19"/>
        <v>0</v>
      </c>
      <c r="AX372" s="52">
        <f t="shared" si="20"/>
        <v>0</v>
      </c>
      <c r="AY372" s="53">
        <f t="shared" si="22"/>
        <v>0</v>
      </c>
    </row>
    <row r="373" spans="43:51" x14ac:dyDescent="0.25">
      <c r="AQ373" s="2"/>
      <c r="AX373" s="52">
        <f t="shared" si="20"/>
        <v>0</v>
      </c>
      <c r="AY373" s="53">
        <f t="shared" si="22"/>
        <v>0</v>
      </c>
    </row>
    <row r="374" spans="43:51" x14ac:dyDescent="0.25">
      <c r="AY374" s="53">
        <f t="shared" si="22"/>
        <v>0</v>
      </c>
    </row>
    <row r="375" spans="43:51" x14ac:dyDescent="0.25">
      <c r="AY375" s="53">
        <f t="shared" si="22"/>
        <v>0</v>
      </c>
    </row>
    <row r="376" spans="43:51" x14ac:dyDescent="0.25">
      <c r="AY376" s="53">
        <f t="shared" si="22"/>
        <v>0</v>
      </c>
    </row>
    <row r="377" spans="43:51" x14ac:dyDescent="0.25">
      <c r="AY377" s="53">
        <f t="shared" si="22"/>
        <v>0</v>
      </c>
    </row>
    <row r="378" spans="43:51" x14ac:dyDescent="0.25">
      <c r="AY378" s="53">
        <f t="shared" si="22"/>
        <v>0</v>
      </c>
    </row>
    <row r="379" spans="43:51" x14ac:dyDescent="0.25">
      <c r="AY379" s="53">
        <f t="shared" si="22"/>
        <v>0</v>
      </c>
    </row>
    <row r="380" spans="43:51" x14ac:dyDescent="0.25">
      <c r="AY380" s="53">
        <f t="shared" si="22"/>
        <v>0</v>
      </c>
    </row>
    <row r="381" spans="43:51" x14ac:dyDescent="0.25">
      <c r="AY381" s="53">
        <f t="shared" si="22"/>
        <v>0</v>
      </c>
    </row>
    <row r="382" spans="43:51" x14ac:dyDescent="0.25">
      <c r="AY382" s="53">
        <f t="shared" si="22"/>
        <v>0</v>
      </c>
    </row>
    <row r="383" spans="43:51" x14ac:dyDescent="0.25">
      <c r="AY383" s="53">
        <f t="shared" si="22"/>
        <v>0</v>
      </c>
    </row>
    <row r="384" spans="43:51" x14ac:dyDescent="0.25">
      <c r="AY384" s="53">
        <f t="shared" si="22"/>
        <v>0</v>
      </c>
    </row>
    <row r="385" spans="51:51" x14ac:dyDescent="0.25">
      <c r="AY385" s="53">
        <f t="shared" ref="AY385:AY390" si="24">SUM(D385,G385,J385,M385,P385,S385,V385,Y385,AB385,AE385,AH385,AK385,AN385)</f>
        <v>0</v>
      </c>
    </row>
    <row r="386" spans="51:51" x14ac:dyDescent="0.25">
      <c r="AY386" s="53">
        <f t="shared" si="24"/>
        <v>0</v>
      </c>
    </row>
    <row r="387" spans="51:51" x14ac:dyDescent="0.25">
      <c r="AY387" s="53">
        <f t="shared" si="24"/>
        <v>0</v>
      </c>
    </row>
    <row r="388" spans="51:51" x14ac:dyDescent="0.25">
      <c r="AY388" s="53">
        <f t="shared" si="24"/>
        <v>0</v>
      </c>
    </row>
    <row r="389" spans="51:51" x14ac:dyDescent="0.25">
      <c r="AY389" s="53">
        <f t="shared" si="24"/>
        <v>0</v>
      </c>
    </row>
    <row r="390" spans="51:51" x14ac:dyDescent="0.25">
      <c r="AY390" s="53">
        <f t="shared" si="24"/>
        <v>0</v>
      </c>
    </row>
  </sheetData>
  <sortState xmlns:xlrd2="http://schemas.microsoft.com/office/spreadsheetml/2017/richdata2" ref="B5:AY57">
    <sortCondition descending="1" ref="AW5:AW57"/>
    <sortCondition descending="1" ref="AX5:AX57"/>
  </sortState>
  <pageMargins left="0.70866141732283472" right="0.70866141732283472" top="0.74803149606299213" bottom="0.74803149606299213" header="0.31496062992125984" footer="0.31496062992125984"/>
  <pageSetup paperSize="9" scale="130" fitToHeight="0" orientation="landscape" r:id="rId1"/>
  <rowBreaks count="8" manualBreakCount="8">
    <brk id="24" max="50" man="1"/>
    <brk id="44" max="50" man="1"/>
    <brk id="57" max="50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2022-10-13T19:27:17Z</cp:lastPrinted>
  <dcterms:created xsi:type="dcterms:W3CDTF">2017-05-08T19:59:09Z</dcterms:created>
  <dcterms:modified xsi:type="dcterms:W3CDTF">2022-10-31T20:46:43Z</dcterms:modified>
</cp:coreProperties>
</file>