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50+schijndel 2021\"/>
    </mc:Choice>
  </mc:AlternateContent>
  <xr:revisionPtr revIDLastSave="0" documentId="8_{AEF18C92-BF0F-46CD-817C-061C19644D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9" i="1" l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7" i="1" l="1"/>
  <c r="AW6" i="1"/>
  <c r="AW8" i="1"/>
  <c r="AW5" i="1"/>
  <c r="AY7" i="1"/>
  <c r="AY6" i="1"/>
  <c r="AY8" i="1"/>
  <c r="AY5" i="1"/>
  <c r="AY302" i="1"/>
  <c r="AY303" i="1"/>
  <c r="AY304" i="1"/>
  <c r="AY305" i="1"/>
  <c r="AY306" i="1"/>
  <c r="AY307" i="1"/>
  <c r="AY308" i="1"/>
  <c r="AY309" i="1"/>
  <c r="AX7" i="1"/>
  <c r="AX6" i="1"/>
  <c r="AX8" i="1"/>
  <c r="AX5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<sst xmlns="http://schemas.openxmlformats.org/spreadsheetml/2006/main" count="245" uniqueCount="146">
  <si>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</si>
  <si>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</si>
  <si>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</si>
  <si>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</si>
  <si>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</si>
  <si>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</si>
  <si>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</si>
  <si>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</si>
  <si>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</si>
  <si>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</si>
  <si>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</si>
  <si>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</si>
  <si>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</si>
  <si>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</si>
  <si>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</si>
  <si>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</si>
  <si>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</si>
  <si>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</si>
  <si>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</si>
  <si>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</si>
  <si>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</si>
  <si>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</si>
  <si>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</si>
  <si>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</si>
  <si>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</si>
  <si>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</si>
  <si>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</si>
  <si>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</si>
  <si>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</si>
  <si>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</si>
  <si>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</si>
  <si>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</si>
  <si>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</si>
  <si>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</si>
  <si>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</si>
  <si>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</si>
  <si>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</si>
  <si>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</si>
  <si>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</si>
  <si>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</si>
  <si>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</si>
  <si>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</si>
  <si>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</si>
  <si>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</si>
  <si>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</si>
  <si>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</si>
  <si>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</si>
  <si>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</si>
  <si>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</si>
  <si>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</si>
  <si>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</si>
  <si>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Standenlijst 50 plus wintercyclus 2022/2023, na 10 november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</si>
  <si>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</si>
  <si>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</si>
  <si>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</si>
  <si>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</si>
  <si>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</si>
  <si>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</si>
  <si>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Siebers, Martin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</si>
  <si>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</si>
  <si>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</si>
  <si>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</si>
  <si>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</si>
  <si>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</si>
  <si>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</si>
  <si>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</si>
  <si>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</si>
  <si>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</si>
  <si>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</si>
  <si>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</si>
  <si>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</si>
  <si>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</si>
  <si>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</si>
  <si>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</si>
  <si>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</si>
  <si>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</si>
  <si>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</si>
  <si>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</si>
  <si>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</si>
  <si>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</si>
  <si>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</si>
  <si>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</si>
  <si>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</si>
  <si>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</si>
  <si>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</si>
  <si>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</si>
  <si>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</si>
  <si>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</si>
  <si>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</si>
  <si>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</si>
  <si>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</si>
  <si>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</si>
  <si>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</si>
  <si>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</si>
  <si>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</si>
  <si>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</si>
  <si>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</si>
  <si>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</si>
  <si>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</si>
  <si>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</si>
  <si>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</si>
  <si>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Steenbakker, Arnoud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</si>
  <si>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</si>
  <si>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</si>
  <si>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</si>
  <si>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</si>
  <si>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</si>
  <si>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</si>
  <si>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</si>
  <si>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</si>
  <si>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</si>
  <si>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</si>
  <si>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</si>
  <si>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</si>
  <si>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</si>
  <si>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</si>
  <si>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</si>
  <si>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</si>
  <si>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</si>
  <si>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</si>
  <si>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</si>
  <si>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</si>
  <si>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</si>
  <si>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</si>
  <si>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</si>
  <si>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Martens, Geert</t>
  </si>
  <si>
    <t>Kol, Max v.</t>
  </si>
  <si>
    <t>Kessel, Marij v.</t>
  </si>
  <si>
    <t>Smits, Frans</t>
  </si>
  <si>
    <t>Griffioen, Gerrie</t>
  </si>
  <si>
    <t>Liebrand, Anny</t>
  </si>
  <si>
    <t>Brekelmans, Rens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</si>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</sst>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3" fillId="0" borderId="12" xfId="0" applyFont="1" applyBorder="1"/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0" fontId="4" fillId="4" borderId="12" xfId="0" applyFont="1" applyFill="1" applyBorder="1"/>
    <xf numFmtId="43" fontId="4" fillId="4" borderId="12" xfId="1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zoomScale="80" zoomScaleNormal="80" zoomScaleSheetLayoutView="80" workbookViewId="0">
      <selection activeCell="BC140" sqref="BC140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40" customWidth="1"/>
    <col min="4" max="4" width="10" style="2" customWidth="1"/>
    <col min="5" max="5" width="9.5703125" style="11" customWidth="1"/>
    <col min="6" max="6" width="9.42578125" style="11" customWidth="1"/>
    <col min="7" max="7" width="9.42578125" style="2" customWidth="1"/>
    <col min="8" max="9" width="9.42578125" style="35" customWidth="1"/>
    <col min="10" max="10" width="9.42578125" style="2" hidden="1" customWidth="1"/>
    <col min="11" max="11" width="9.5703125" style="33" hidden="1" customWidth="1"/>
    <col min="12" max="12" width="9.140625" style="33" hidden="1" customWidth="1"/>
    <col min="13" max="13" width="9.42578125" style="2" hidden="1" customWidth="1"/>
    <col min="14" max="15" width="9.42578125" style="11" hidden="1" customWidth="1"/>
    <col min="16" max="16" width="9.42578125" style="4" hidden="1" customWidth="1"/>
    <col min="17" max="18" width="9.42578125" style="11" hidden="1" customWidth="1"/>
    <col min="19" max="19" width="9.42578125" style="2" hidden="1" customWidth="1"/>
    <col min="20" max="20" width="9.42578125" style="11" hidden="1" customWidth="1"/>
    <col min="21" max="21" width="10.5703125" style="11" hidden="1" customWidth="1"/>
    <col min="22" max="22" width="9.42578125" style="2" hidden="1" customWidth="1"/>
    <col min="23" max="24" width="9.42578125" style="11" hidden="1" customWidth="1"/>
    <col min="25" max="25" width="9.42578125" style="2" hidden="1" customWidth="1"/>
    <col min="26" max="27" width="9.42578125" style="11" hidden="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47"/>
  </cols>
  <sheetData>
    <row r="1" spans="1:51" s="12" customFormat="1" ht="19.5" thickBot="1" x14ac:dyDescent="0.35">
      <c r="B1" s="50" t="s">
        <v>51</v>
      </c>
      <c r="C1" s="40"/>
      <c r="D1" s="11"/>
      <c r="E1" s="11"/>
      <c r="F1" s="11"/>
      <c r="G1" s="11"/>
      <c r="H1" s="35"/>
      <c r="I1" s="35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Y1" s="48"/>
    </row>
    <row r="2" spans="1:51" s="12" customFormat="1" ht="15.75" thickBot="1" x14ac:dyDescent="0.3">
      <c r="C2" s="40"/>
      <c r="D2" s="11"/>
      <c r="E2" s="11"/>
      <c r="F2" s="11"/>
      <c r="G2" s="11"/>
      <c r="H2" s="35"/>
      <c r="I2" s="35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Y2" s="48"/>
    </row>
    <row r="3" spans="1:51" s="1" customFormat="1" ht="19.5" thickBot="1" x14ac:dyDescent="0.35">
      <c r="A3" s="44"/>
      <c r="B3" s="41" t="s">
        <v>0</v>
      </c>
      <c r="C3" s="42" t="s">
        <v>1</v>
      </c>
      <c r="D3" s="3" t="s">
        <v>48</v>
      </c>
      <c r="E3" s="28">
        <v>44875</v>
      </c>
      <c r="F3" s="28"/>
      <c r="G3" s="5" t="s">
        <v>38</v>
      </c>
      <c r="H3" s="36">
        <v>44889</v>
      </c>
      <c r="I3" s="37"/>
      <c r="J3" s="6" t="s">
        <v>47</v>
      </c>
      <c r="K3" s="36">
        <v>44903</v>
      </c>
      <c r="L3" s="33"/>
      <c r="M3" s="13" t="s">
        <v>49</v>
      </c>
      <c r="N3" s="28">
        <v>44917</v>
      </c>
      <c r="O3" s="87"/>
      <c r="P3" s="21" t="s">
        <v>43</v>
      </c>
      <c r="Q3" s="91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5"/>
      <c r="AY3" s="49"/>
    </row>
    <row r="4" spans="1:51" s="51" customFormat="1" ht="19.5" thickBot="1" x14ac:dyDescent="0.35">
      <c r="B4" s="52"/>
      <c r="C4" s="53"/>
      <c r="D4" s="54" t="s">
        <v>2</v>
      </c>
      <c r="E4" s="55"/>
      <c r="F4" s="55"/>
      <c r="G4" s="56" t="s">
        <v>2</v>
      </c>
      <c r="H4" s="57"/>
      <c r="I4" s="58"/>
      <c r="J4" s="59" t="s">
        <v>2</v>
      </c>
      <c r="K4" s="33"/>
      <c r="L4" s="33"/>
      <c r="M4" s="59" t="s">
        <v>2</v>
      </c>
      <c r="N4" s="59"/>
      <c r="O4" s="88"/>
      <c r="P4" s="93" t="s">
        <v>2</v>
      </c>
      <c r="Q4" s="92"/>
      <c r="R4" s="59"/>
      <c r="S4" s="59" t="s">
        <v>2</v>
      </c>
      <c r="T4" s="59"/>
      <c r="U4" s="59"/>
      <c r="V4" s="59" t="s">
        <v>2</v>
      </c>
      <c r="W4" s="59"/>
      <c r="X4" s="59"/>
      <c r="Y4" s="60" t="s">
        <v>2</v>
      </c>
      <c r="Z4" s="59"/>
      <c r="AA4" s="59"/>
      <c r="AB4" s="59" t="s">
        <v>7</v>
      </c>
      <c r="AC4" s="59"/>
      <c r="AD4" s="59"/>
      <c r="AE4" s="59" t="s">
        <v>2</v>
      </c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74"/>
      <c r="AR4" s="59"/>
      <c r="AS4" s="59"/>
      <c r="AT4" s="74"/>
      <c r="AU4" s="59"/>
      <c r="AV4" s="59"/>
      <c r="AW4" s="61" t="s">
        <v>4</v>
      </c>
      <c r="AX4" s="62" t="s">
        <v>5</v>
      </c>
      <c r="AY4" s="63" t="s">
        <v>6</v>
      </c>
    </row>
    <row r="5" spans="1:51" ht="15.75" thickBot="1" x14ac:dyDescent="0.3">
      <c r="A5" s="17">
        <v>1</v>
      </c>
      <c r="B5" s="66" t="s">
        <v>35</v>
      </c>
      <c r="C5" s="67" t="s">
        <v>8</v>
      </c>
      <c r="D5" s="23">
        <v>1</v>
      </c>
      <c r="E5" s="33">
        <v>3</v>
      </c>
      <c r="F5" s="33">
        <v>24</v>
      </c>
      <c r="G5" s="25"/>
      <c r="H5" s="33"/>
      <c r="I5" s="33"/>
      <c r="J5" s="14"/>
      <c r="M5" s="7"/>
      <c r="N5" s="15"/>
      <c r="O5" s="89"/>
      <c r="P5" s="21"/>
      <c r="Q5" s="30"/>
      <c r="R5" s="15"/>
      <c r="S5" s="7"/>
      <c r="T5" s="15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80"/>
      <c r="AV5" s="80"/>
      <c r="AW5" s="10">
        <f>SUM(D5,E5,G5,H5,J5,K5,M5,N5,P5,Q5,S5,T5,V5,W5,Y5,Z5,AB5,AC5,AE5,AF5,AH5,AI5,AK5,AL5,AN5,AO5,AQ5,AR5,AT5,AU5)</f>
        <v>4</v>
      </c>
      <c r="AX5" s="46">
        <f>SUM(F5,I5,L5,O5,R5,U5,X5,AA5,AD5,AG5,AJ5,AM5,AP5,AS5,AV5)</f>
        <v>24</v>
      </c>
      <c r="AY5" s="47">
        <f>SUM(D5,G5,J5,M5,P5,S5,V5,Y5,AB5,AE5,AH5,AK5,AN5,AQ5,AT5)</f>
        <v>1</v>
      </c>
    </row>
    <row r="6" spans="1:51" ht="15.75" thickBot="1" x14ac:dyDescent="0.3">
      <c r="A6" s="17">
        <f>SUM(A5+1)</f>
        <v>2</v>
      </c>
      <c r="B6" s="66" t="s">
        <v>36</v>
      </c>
      <c r="C6" s="67" t="s">
        <v>8</v>
      </c>
      <c r="D6" s="23">
        <v>1</v>
      </c>
      <c r="E6" s="33">
        <v>3</v>
      </c>
      <c r="F6" s="33">
        <v>24</v>
      </c>
      <c r="G6" s="25"/>
      <c r="H6" s="33"/>
      <c r="I6" s="33"/>
      <c r="J6" s="14"/>
      <c r="M6" s="7"/>
      <c r="N6" s="15"/>
      <c r="O6" s="89"/>
      <c r="P6" s="21"/>
      <c r="Q6" s="30"/>
      <c r="R6" s="15"/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80"/>
      <c r="AV6" s="80"/>
      <c r="AW6" s="10">
        <f>SUM(D6,E6,G6,H6,J6,K6,M6,N6,P6,Q6,S6,T6,V6,W6,Y6,Z6,AB6,AC6,AE6,AF6,AH6,AI6,AK6,AL6,AN6,AO6,AQ6,AR6,AT6,AU6)</f>
        <v>4</v>
      </c>
      <c r="AX6" s="46">
        <f>SUM(F6,I6,L6,O6,R6,U6,X6,AA6,AD6,AG6,AJ6,AM6,AP6,AS6,AV6)</f>
        <v>24</v>
      </c>
      <c r="AY6" s="47">
        <f>SUM(D6,G6,J6,M6,P6,S6,V6,Y6,AB6,AE6,AH6,AK6,AN6,AQ6,AT6)</f>
        <v>1</v>
      </c>
    </row>
    <row r="7" spans="1:51" ht="15.75" thickBot="1" x14ac:dyDescent="0.3">
      <c r="A7" s="17">
        <f t="shared" ref="A7:A70" si="0">SUM(A6+1)</f>
        <v>3</v>
      </c>
      <c r="B7" s="68" t="s">
        <v>46</v>
      </c>
      <c r="C7" s="71" t="s">
        <v>8</v>
      </c>
      <c r="D7" s="23">
        <v>1</v>
      </c>
      <c r="E7" s="33">
        <v>3</v>
      </c>
      <c r="F7" s="33">
        <v>21</v>
      </c>
      <c r="G7" s="25"/>
      <c r="H7" s="33"/>
      <c r="I7" s="33"/>
      <c r="J7" s="14"/>
      <c r="M7" s="7"/>
      <c r="N7" s="15"/>
      <c r="O7" s="89"/>
      <c r="P7" s="21"/>
      <c r="Q7" s="30"/>
      <c r="R7" s="15"/>
      <c r="S7" s="7"/>
      <c r="T7" s="15"/>
      <c r="U7" s="15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80"/>
      <c r="AV7" s="80"/>
      <c r="AW7" s="10">
        <f>SUM(D7,E7,G7,H7,J7,K7,M7,N7,P7,Q7,S7,T7,V7,W7,Y7,Z7,AB7,AC7,AE7,AF7,AH7,AI7,AK7,AL7,AN7,AO7,AQ7,AR7,AT7,AU7)</f>
        <v>4</v>
      </c>
      <c r="AX7" s="46">
        <f>SUM(F7,I7,L7,O7,R7,U7,X7,AA7,AD7,AG7,AJ7,AM7,AP7,AS7,AV7)</f>
        <v>21</v>
      </c>
      <c r="AY7" s="47">
        <f>SUM(D7,G7,J7,M7,P7,S7,V7,Y7,AB7,AE7,AH7,AK7,AN7,AQ7,AT7)</f>
        <v>1</v>
      </c>
    </row>
    <row r="8" spans="1:51" ht="16.5" thickTop="1" thickBot="1" x14ac:dyDescent="0.3">
      <c r="A8" s="17">
        <f t="shared" si="0"/>
        <v>4</v>
      </c>
      <c r="B8" s="75" t="s">
        <v>29</v>
      </c>
      <c r="C8" s="69" t="s">
        <v>13</v>
      </c>
      <c r="D8" s="23">
        <v>1</v>
      </c>
      <c r="E8" s="33">
        <v>3</v>
      </c>
      <c r="F8" s="33">
        <v>21</v>
      </c>
      <c r="G8" s="25"/>
      <c r="H8" s="33"/>
      <c r="I8" s="33"/>
      <c r="J8" s="14"/>
      <c r="M8" s="7"/>
      <c r="N8" s="15"/>
      <c r="O8" s="89"/>
      <c r="P8" s="21"/>
      <c r="Q8" s="30"/>
      <c r="R8" s="15"/>
      <c r="S8" s="7"/>
      <c r="T8" s="15"/>
      <c r="U8" s="15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80"/>
      <c r="AV8" s="80"/>
      <c r="AW8" s="10">
        <f>SUM(D8,E8,G8,H8,J8,K8,M8,N8,P8,Q8,S8,T8,V8,W8,Y8,Z8,AB8,AC8,AE8,AF8,AH8,AI8,AK8,AL8,AN8,AO8,AQ8,AR8,AT8,AU8)</f>
        <v>4</v>
      </c>
      <c r="AX8" s="46">
        <f>SUM(F8,I8,L8,O8,R8,U8,X8,AA8,AD8,AG8,AJ8,AM8,AP8,AS8,AV8)</f>
        <v>21</v>
      </c>
      <c r="AY8" s="47">
        <f>SUM(D8,G8,J8,M8,P8,S8,V8,Y8,AB8,AE8,AH8,AK8,AN8,AQ8,AT8)</f>
        <v>1</v>
      </c>
    </row>
    <row r="9" spans="1:51" ht="16.5" thickTop="1" thickBot="1" x14ac:dyDescent="0.3">
      <c r="A9" s="17">
        <f t="shared" si="0"/>
        <v>5</v>
      </c>
      <c r="B9" s="68" t="s">
        <v>101</v>
      </c>
      <c r="C9" s="72" t="s">
        <v>8</v>
      </c>
      <c r="D9" s="23">
        <v>1</v>
      </c>
      <c r="E9" s="33">
        <v>3</v>
      </c>
      <c r="F9" s="33">
        <v>21</v>
      </c>
      <c r="G9" s="25"/>
      <c r="H9" s="33"/>
      <c r="I9" s="33"/>
      <c r="J9" s="14"/>
      <c r="M9" s="7"/>
      <c r="N9" s="15"/>
      <c r="O9" s="89"/>
      <c r="P9" s="21"/>
      <c r="Q9" s="30"/>
      <c r="R9" s="15"/>
      <c r="S9" s="7"/>
      <c r="T9" s="15"/>
      <c r="U9" s="15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80"/>
      <c r="AV9" s="80"/>
      <c r="AW9" s="10">
        <f t="shared" ref="AW9:AW72" si="1">SUM(D9,E9,G9,H9,J9,K9,M9,N9,P9,Q9,S9,T9,V9,W9,Y9,Z9,AB9,AC9,AE9,AF9,AH9,AI9,AK9,AL9,AN9,AO9,AQ9,AR9,AT9,AU9)</f>
        <v>4</v>
      </c>
      <c r="AX9" s="46">
        <f t="shared" ref="AX9:AX72" si="2">SUM(F9,I9,L9,O9,R9,U9,X9,AA9,AD9,AG9,AJ9,AM9,AP9,AS9,AV9)</f>
        <v>21</v>
      </c>
      <c r="AY9" s="47">
        <f t="shared" ref="AY9:AY72" si="3">SUM(D9,G9,J9,M9,P9,S9,V9,Y9,AB9,AE9,AH9,AK9,AN9,AQ9,AT9)</f>
        <v>1</v>
      </c>
    </row>
    <row r="10" spans="1:51" ht="16.5" thickTop="1" thickBot="1" x14ac:dyDescent="0.3">
      <c r="A10" s="17">
        <f t="shared" si="0"/>
        <v>6</v>
      </c>
      <c r="B10" s="66" t="s">
        <v>31</v>
      </c>
      <c r="C10" s="67" t="s">
        <v>18</v>
      </c>
      <c r="D10" s="23">
        <v>1</v>
      </c>
      <c r="E10" s="33">
        <v>3</v>
      </c>
      <c r="F10" s="33">
        <v>21</v>
      </c>
      <c r="G10" s="25"/>
      <c r="H10" s="33"/>
      <c r="I10" s="33"/>
      <c r="J10" s="14"/>
      <c r="M10" s="7"/>
      <c r="N10" s="15"/>
      <c r="O10" s="89"/>
      <c r="P10" s="21"/>
      <c r="Q10" s="30"/>
      <c r="R10" s="15"/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80"/>
      <c r="AV10" s="80"/>
      <c r="AW10" s="10">
        <f t="shared" si="1"/>
        <v>4</v>
      </c>
      <c r="AX10" s="46">
        <f t="shared" si="2"/>
        <v>21</v>
      </c>
      <c r="AY10" s="47">
        <f t="shared" si="3"/>
        <v>1</v>
      </c>
    </row>
    <row r="11" spans="1:51" ht="15.75" thickBot="1" x14ac:dyDescent="0.3">
      <c r="A11" s="17">
        <f t="shared" si="0"/>
        <v>7</v>
      </c>
      <c r="B11" s="73" t="s">
        <v>116</v>
      </c>
      <c r="C11" s="69" t="s">
        <v>15</v>
      </c>
      <c r="D11" s="23">
        <v>1</v>
      </c>
      <c r="E11" s="33">
        <v>3</v>
      </c>
      <c r="F11" s="33">
        <v>21</v>
      </c>
      <c r="G11" s="25"/>
      <c r="H11" s="33"/>
      <c r="I11" s="33"/>
      <c r="J11" s="14"/>
      <c r="M11" s="7"/>
      <c r="N11" s="15"/>
      <c r="O11" s="89"/>
      <c r="P11" s="21"/>
      <c r="Q11" s="30"/>
      <c r="R11" s="15"/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80"/>
      <c r="AV11" s="80"/>
      <c r="AW11" s="10">
        <f t="shared" si="1"/>
        <v>4</v>
      </c>
      <c r="AX11" s="46">
        <f t="shared" si="2"/>
        <v>21</v>
      </c>
      <c r="AY11" s="47">
        <f t="shared" si="3"/>
        <v>1</v>
      </c>
    </row>
    <row r="12" spans="1:51" ht="16.5" thickTop="1" thickBot="1" x14ac:dyDescent="0.3">
      <c r="A12" s="17">
        <f t="shared" si="0"/>
        <v>8</v>
      </c>
      <c r="B12" s="66" t="s">
        <v>117</v>
      </c>
      <c r="C12" s="67" t="s">
        <v>15</v>
      </c>
      <c r="D12" s="23">
        <v>1</v>
      </c>
      <c r="E12" s="33">
        <v>3</v>
      </c>
      <c r="F12" s="33">
        <v>21</v>
      </c>
      <c r="G12" s="25"/>
      <c r="H12" s="33"/>
      <c r="I12" s="33"/>
      <c r="J12" s="14"/>
      <c r="M12" s="7"/>
      <c r="N12" s="15"/>
      <c r="O12" s="89"/>
      <c r="P12" s="21"/>
      <c r="Q12" s="30"/>
      <c r="R12" s="15"/>
      <c r="S12" s="7"/>
      <c r="T12" s="15"/>
      <c r="U12" s="15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80"/>
      <c r="AV12" s="80"/>
      <c r="AW12" s="10">
        <f t="shared" si="1"/>
        <v>4</v>
      </c>
      <c r="AX12" s="46">
        <f t="shared" si="2"/>
        <v>21</v>
      </c>
      <c r="AY12" s="47">
        <f t="shared" si="3"/>
        <v>1</v>
      </c>
    </row>
    <row r="13" spans="1:51" ht="15.75" thickBot="1" x14ac:dyDescent="0.3">
      <c r="A13" s="17">
        <f t="shared" si="0"/>
        <v>9</v>
      </c>
      <c r="B13" s="70" t="s">
        <v>42</v>
      </c>
      <c r="C13" s="72" t="s">
        <v>15</v>
      </c>
      <c r="D13" s="23">
        <v>1</v>
      </c>
      <c r="E13" s="33">
        <v>3</v>
      </c>
      <c r="F13" s="33">
        <v>21</v>
      </c>
      <c r="G13" s="25"/>
      <c r="H13" s="33"/>
      <c r="I13" s="33"/>
      <c r="J13" s="14"/>
      <c r="M13" s="7"/>
      <c r="N13" s="15"/>
      <c r="O13" s="89"/>
      <c r="P13" s="21"/>
      <c r="Q13" s="30"/>
      <c r="R13" s="15"/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80"/>
      <c r="AV13" s="80"/>
      <c r="AW13" s="10">
        <f t="shared" si="1"/>
        <v>4</v>
      </c>
      <c r="AX13" s="46">
        <f t="shared" si="2"/>
        <v>21</v>
      </c>
      <c r="AY13" s="47">
        <f t="shared" si="3"/>
        <v>1</v>
      </c>
    </row>
    <row r="14" spans="1:51" ht="15.75" thickBot="1" x14ac:dyDescent="0.3">
      <c r="A14" s="17">
        <f t="shared" si="0"/>
        <v>10</v>
      </c>
      <c r="B14" s="68" t="s">
        <v>145</v>
      </c>
      <c r="C14" s="71" t="s">
        <v>15</v>
      </c>
      <c r="D14" s="23">
        <v>1</v>
      </c>
      <c r="E14" s="33">
        <v>3</v>
      </c>
      <c r="F14" s="33">
        <v>21</v>
      </c>
      <c r="G14" s="25"/>
      <c r="H14" s="33"/>
      <c r="I14" s="33"/>
      <c r="J14" s="14"/>
      <c r="M14" s="7"/>
      <c r="N14" s="15"/>
      <c r="O14" s="89"/>
      <c r="P14" s="21"/>
      <c r="Q14" s="30"/>
      <c r="R14" s="15"/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80"/>
      <c r="AV14" s="80"/>
      <c r="AW14" s="10">
        <f t="shared" si="1"/>
        <v>4</v>
      </c>
      <c r="AX14" s="46">
        <f t="shared" si="2"/>
        <v>21</v>
      </c>
      <c r="AY14" s="47">
        <f t="shared" si="3"/>
        <v>1</v>
      </c>
    </row>
    <row r="15" spans="1:51" ht="16.5" thickTop="1" thickBot="1" x14ac:dyDescent="0.3">
      <c r="A15" s="17">
        <f t="shared" si="0"/>
        <v>11</v>
      </c>
      <c r="B15" s="70" t="s">
        <v>139</v>
      </c>
      <c r="C15" s="72" t="s">
        <v>10</v>
      </c>
      <c r="D15" s="23">
        <v>1</v>
      </c>
      <c r="E15" s="33">
        <v>3</v>
      </c>
      <c r="F15" s="33">
        <v>19</v>
      </c>
      <c r="G15" s="25"/>
      <c r="H15" s="33"/>
      <c r="I15" s="33"/>
      <c r="J15" s="14"/>
      <c r="M15" s="7"/>
      <c r="N15" s="15"/>
      <c r="O15" s="89"/>
      <c r="P15" s="21"/>
      <c r="Q15" s="30"/>
      <c r="R15" s="15"/>
      <c r="S15" s="7"/>
      <c r="T15" s="15"/>
      <c r="U15" s="15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80"/>
      <c r="AV15" s="80"/>
      <c r="AW15" s="10">
        <f t="shared" si="1"/>
        <v>4</v>
      </c>
      <c r="AX15" s="46">
        <f t="shared" si="2"/>
        <v>19</v>
      </c>
      <c r="AY15" s="47">
        <f t="shared" si="3"/>
        <v>1</v>
      </c>
    </row>
    <row r="16" spans="1:51" ht="15.75" thickBot="1" x14ac:dyDescent="0.3">
      <c r="A16" s="17">
        <f t="shared" si="0"/>
        <v>12</v>
      </c>
      <c r="B16" s="70" t="s">
        <v>140</v>
      </c>
      <c r="C16" s="72" t="s">
        <v>10</v>
      </c>
      <c r="D16" s="23">
        <v>1</v>
      </c>
      <c r="E16" s="33">
        <v>3</v>
      </c>
      <c r="F16" s="33">
        <v>19</v>
      </c>
      <c r="G16" s="25"/>
      <c r="H16" s="33"/>
      <c r="I16" s="33"/>
      <c r="J16" s="14"/>
      <c r="M16" s="7"/>
      <c r="N16" s="15"/>
      <c r="O16" s="89"/>
      <c r="P16" s="21"/>
      <c r="Q16" s="30"/>
      <c r="R16" s="15"/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80"/>
      <c r="AV16" s="80"/>
      <c r="AW16" s="10">
        <f t="shared" si="1"/>
        <v>4</v>
      </c>
      <c r="AX16" s="46">
        <f t="shared" si="2"/>
        <v>19</v>
      </c>
      <c r="AY16" s="47">
        <f t="shared" si="3"/>
        <v>1</v>
      </c>
    </row>
    <row r="17" spans="1:51" ht="15.75" thickBot="1" x14ac:dyDescent="0.3">
      <c r="A17" s="17">
        <f t="shared" si="0"/>
        <v>13</v>
      </c>
      <c r="B17" s="73" t="s">
        <v>141</v>
      </c>
      <c r="C17" s="69" t="s">
        <v>15</v>
      </c>
      <c r="D17" s="23">
        <v>1</v>
      </c>
      <c r="E17" s="33">
        <v>3</v>
      </c>
      <c r="F17" s="33">
        <v>15</v>
      </c>
      <c r="G17" s="25"/>
      <c r="H17" s="33"/>
      <c r="I17" s="33"/>
      <c r="J17" s="14"/>
      <c r="M17" s="7"/>
      <c r="N17" s="15"/>
      <c r="O17" s="89"/>
      <c r="P17" s="21"/>
      <c r="Q17" s="30"/>
      <c r="R17" s="15"/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80"/>
      <c r="AV17" s="80"/>
      <c r="AW17" s="10">
        <f t="shared" si="1"/>
        <v>4</v>
      </c>
      <c r="AX17" s="46">
        <f t="shared" si="2"/>
        <v>15</v>
      </c>
      <c r="AY17" s="47">
        <f t="shared" si="3"/>
        <v>1</v>
      </c>
    </row>
    <row r="18" spans="1:51" ht="16.5" thickTop="1" thickBot="1" x14ac:dyDescent="0.3">
      <c r="A18" s="17">
        <f t="shared" si="0"/>
        <v>14</v>
      </c>
      <c r="B18" s="75" t="s">
        <v>142</v>
      </c>
      <c r="C18" s="67" t="s">
        <v>15</v>
      </c>
      <c r="D18" s="23">
        <v>1</v>
      </c>
      <c r="E18" s="33">
        <v>3</v>
      </c>
      <c r="F18" s="33">
        <v>15</v>
      </c>
      <c r="G18" s="25"/>
      <c r="H18" s="33"/>
      <c r="I18" s="33"/>
      <c r="J18" s="14"/>
      <c r="M18" s="7"/>
      <c r="N18" s="15"/>
      <c r="O18" s="89"/>
      <c r="P18" s="21"/>
      <c r="Q18" s="30"/>
      <c r="R18" s="15"/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80"/>
      <c r="AV18" s="80"/>
      <c r="AW18" s="10">
        <f t="shared" si="1"/>
        <v>4</v>
      </c>
      <c r="AX18" s="46">
        <f t="shared" si="2"/>
        <v>15</v>
      </c>
      <c r="AY18" s="47">
        <f t="shared" si="3"/>
        <v>1</v>
      </c>
    </row>
    <row r="19" spans="1:51" ht="15.75" thickBot="1" x14ac:dyDescent="0.3">
      <c r="A19" s="17">
        <f t="shared" si="0"/>
        <v>15</v>
      </c>
      <c r="B19" s="66" t="s">
        <v>16</v>
      </c>
      <c r="C19" s="67" t="s">
        <v>13</v>
      </c>
      <c r="D19" s="23">
        <v>1</v>
      </c>
      <c r="E19" s="33">
        <v>2</v>
      </c>
      <c r="F19" s="33">
        <v>17</v>
      </c>
      <c r="G19" s="25"/>
      <c r="H19" s="33"/>
      <c r="I19" s="33"/>
      <c r="J19" s="14"/>
      <c r="M19" s="7"/>
      <c r="N19" s="15"/>
      <c r="O19" s="89"/>
      <c r="P19" s="21"/>
      <c r="Q19" s="30"/>
      <c r="R19" s="15"/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80"/>
      <c r="AV19" s="80"/>
      <c r="AW19" s="10">
        <f t="shared" si="1"/>
        <v>3</v>
      </c>
      <c r="AX19" s="46">
        <f t="shared" si="2"/>
        <v>17</v>
      </c>
      <c r="AY19" s="47">
        <f t="shared" si="3"/>
        <v>1</v>
      </c>
    </row>
    <row r="20" spans="1:51" ht="15.75" thickBot="1" x14ac:dyDescent="0.3">
      <c r="A20" s="17">
        <f t="shared" si="0"/>
        <v>16</v>
      </c>
      <c r="B20" s="70" t="s">
        <v>57</v>
      </c>
      <c r="C20" s="67" t="s">
        <v>13</v>
      </c>
      <c r="D20" s="23">
        <v>1</v>
      </c>
      <c r="E20" s="33">
        <v>2</v>
      </c>
      <c r="F20" s="33">
        <v>17</v>
      </c>
      <c r="G20" s="25"/>
      <c r="H20" s="33"/>
      <c r="I20" s="33"/>
      <c r="J20" s="14"/>
      <c r="M20" s="7"/>
      <c r="N20" s="15"/>
      <c r="O20" s="89"/>
      <c r="P20" s="21"/>
      <c r="Q20" s="30"/>
      <c r="R20" s="15"/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80"/>
      <c r="AV20" s="80"/>
      <c r="AW20" s="10">
        <f t="shared" si="1"/>
        <v>3</v>
      </c>
      <c r="AX20" s="46">
        <f t="shared" si="2"/>
        <v>17</v>
      </c>
      <c r="AY20" s="47">
        <f t="shared" si="3"/>
        <v>1</v>
      </c>
    </row>
    <row r="21" spans="1:51" ht="15.75" thickBot="1" x14ac:dyDescent="0.3">
      <c r="A21" s="17">
        <f t="shared" si="0"/>
        <v>17</v>
      </c>
      <c r="B21" s="70" t="s">
        <v>125</v>
      </c>
      <c r="C21" s="72" t="s">
        <v>92</v>
      </c>
      <c r="D21" s="23">
        <v>1</v>
      </c>
      <c r="E21" s="33">
        <v>2</v>
      </c>
      <c r="F21" s="33">
        <v>15</v>
      </c>
      <c r="G21" s="25"/>
      <c r="H21" s="33"/>
      <c r="I21" s="33"/>
      <c r="J21" s="14"/>
      <c r="M21" s="7"/>
      <c r="N21" s="15"/>
      <c r="O21" s="89"/>
      <c r="P21" s="21"/>
      <c r="Q21" s="30"/>
      <c r="R21" s="15"/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80"/>
      <c r="AV21" s="80"/>
      <c r="AW21" s="10">
        <f t="shared" si="1"/>
        <v>3</v>
      </c>
      <c r="AX21" s="46">
        <f t="shared" si="2"/>
        <v>15</v>
      </c>
      <c r="AY21" s="47">
        <f t="shared" si="3"/>
        <v>1</v>
      </c>
    </row>
    <row r="22" spans="1:51" ht="15.75" thickBot="1" x14ac:dyDescent="0.3">
      <c r="A22" s="17">
        <f t="shared" si="0"/>
        <v>18</v>
      </c>
      <c r="B22" s="68" t="s">
        <v>126</v>
      </c>
      <c r="C22" s="71" t="s">
        <v>92</v>
      </c>
      <c r="D22" s="23">
        <v>1</v>
      </c>
      <c r="E22" s="33">
        <v>2</v>
      </c>
      <c r="F22" s="33">
        <v>15</v>
      </c>
      <c r="G22" s="25"/>
      <c r="H22" s="33"/>
      <c r="I22" s="33"/>
      <c r="J22" s="14"/>
      <c r="M22" s="7"/>
      <c r="N22" s="15"/>
      <c r="O22" s="89"/>
      <c r="P22" s="21"/>
      <c r="Q22" s="30"/>
      <c r="R22" s="15"/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80"/>
      <c r="AV22" s="80"/>
      <c r="AW22" s="10">
        <f t="shared" si="1"/>
        <v>3</v>
      </c>
      <c r="AX22" s="46">
        <f t="shared" si="2"/>
        <v>15</v>
      </c>
      <c r="AY22" s="47">
        <f t="shared" si="3"/>
        <v>1</v>
      </c>
    </row>
    <row r="23" spans="1:51" ht="16.5" thickTop="1" thickBot="1" x14ac:dyDescent="0.3">
      <c r="A23" s="17">
        <f t="shared" si="0"/>
        <v>19</v>
      </c>
      <c r="B23" s="66" t="s">
        <v>27</v>
      </c>
      <c r="C23" s="67" t="s">
        <v>21</v>
      </c>
      <c r="D23" s="23">
        <v>1</v>
      </c>
      <c r="E23" s="33">
        <v>2</v>
      </c>
      <c r="F23" s="33">
        <v>14</v>
      </c>
      <c r="G23" s="25"/>
      <c r="H23" s="33"/>
      <c r="I23" s="33"/>
      <c r="J23" s="14"/>
      <c r="M23" s="7"/>
      <c r="N23" s="15"/>
      <c r="O23" s="89"/>
      <c r="P23" s="21"/>
      <c r="Q23" s="30"/>
      <c r="R23" s="15"/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80"/>
      <c r="AV23" s="80"/>
      <c r="AW23" s="10">
        <f t="shared" si="1"/>
        <v>3</v>
      </c>
      <c r="AX23" s="46">
        <f t="shared" si="2"/>
        <v>14</v>
      </c>
      <c r="AY23" s="47">
        <f t="shared" si="3"/>
        <v>1</v>
      </c>
    </row>
    <row r="24" spans="1:51" ht="15.75" thickBot="1" x14ac:dyDescent="0.3">
      <c r="A24" s="17">
        <f t="shared" si="0"/>
        <v>20</v>
      </c>
      <c r="B24" s="70" t="s">
        <v>52</v>
      </c>
      <c r="C24" s="72" t="s">
        <v>21</v>
      </c>
      <c r="D24" s="23">
        <v>1</v>
      </c>
      <c r="E24" s="33">
        <v>2</v>
      </c>
      <c r="F24" s="33">
        <v>14</v>
      </c>
      <c r="G24" s="25"/>
      <c r="H24" s="33"/>
      <c r="I24" s="33"/>
      <c r="J24" s="14"/>
      <c r="M24" s="7"/>
      <c r="N24" s="15"/>
      <c r="O24" s="89"/>
      <c r="P24" s="21"/>
      <c r="Q24" s="30"/>
      <c r="R24" s="15"/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80"/>
      <c r="AV24" s="80"/>
      <c r="AW24" s="10">
        <f t="shared" si="1"/>
        <v>3</v>
      </c>
      <c r="AX24" s="46">
        <f t="shared" si="2"/>
        <v>14</v>
      </c>
      <c r="AY24" s="47">
        <f t="shared" si="3"/>
        <v>1</v>
      </c>
    </row>
    <row r="25" spans="1:51" ht="15.75" thickBot="1" x14ac:dyDescent="0.3">
      <c r="A25" s="17">
        <f t="shared" si="0"/>
        <v>21</v>
      </c>
      <c r="B25" s="68" t="s">
        <v>80</v>
      </c>
      <c r="C25" s="69" t="s">
        <v>21</v>
      </c>
      <c r="D25" s="23">
        <v>1</v>
      </c>
      <c r="E25" s="33">
        <v>2</v>
      </c>
      <c r="F25" s="33">
        <v>11</v>
      </c>
      <c r="G25" s="25"/>
      <c r="H25" s="33"/>
      <c r="I25" s="33"/>
      <c r="J25" s="14"/>
      <c r="M25" s="7"/>
      <c r="N25" s="15"/>
      <c r="O25" s="89"/>
      <c r="P25" s="21"/>
      <c r="Q25" s="30"/>
      <c r="R25" s="15"/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80"/>
      <c r="AV25" s="80"/>
      <c r="AW25" s="10">
        <f t="shared" si="1"/>
        <v>3</v>
      </c>
      <c r="AX25" s="46">
        <f t="shared" si="2"/>
        <v>11</v>
      </c>
      <c r="AY25" s="47">
        <f t="shared" si="3"/>
        <v>1</v>
      </c>
    </row>
    <row r="26" spans="1:51" ht="16.5" thickTop="1" thickBot="1" x14ac:dyDescent="0.3">
      <c r="A26" s="17">
        <f t="shared" si="0"/>
        <v>22</v>
      </c>
      <c r="B26" s="70" t="s">
        <v>81</v>
      </c>
      <c r="C26" s="72" t="s">
        <v>21</v>
      </c>
      <c r="D26" s="23">
        <v>1</v>
      </c>
      <c r="E26" s="33">
        <v>2</v>
      </c>
      <c r="F26" s="33">
        <v>11</v>
      </c>
      <c r="G26" s="25"/>
      <c r="H26" s="33"/>
      <c r="I26" s="33"/>
      <c r="J26" s="14"/>
      <c r="M26" s="7"/>
      <c r="N26" s="15"/>
      <c r="O26" s="89"/>
      <c r="P26" s="21"/>
      <c r="Q26" s="30"/>
      <c r="R26" s="15"/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80"/>
      <c r="AV26" s="80"/>
      <c r="AW26" s="10">
        <f t="shared" si="1"/>
        <v>3</v>
      </c>
      <c r="AX26" s="46">
        <f t="shared" si="2"/>
        <v>11</v>
      </c>
      <c r="AY26" s="47">
        <f t="shared" si="3"/>
        <v>1</v>
      </c>
    </row>
    <row r="27" spans="1:51" ht="15.75" thickBot="1" x14ac:dyDescent="0.3">
      <c r="A27" s="17">
        <f t="shared" si="0"/>
        <v>23</v>
      </c>
      <c r="B27" s="66" t="s">
        <v>71</v>
      </c>
      <c r="C27" s="67" t="s">
        <v>8</v>
      </c>
      <c r="D27" s="23">
        <v>1</v>
      </c>
      <c r="E27" s="33">
        <v>2</v>
      </c>
      <c r="F27" s="33">
        <v>10</v>
      </c>
      <c r="G27" s="25"/>
      <c r="H27" s="33"/>
      <c r="I27" s="33"/>
      <c r="J27" s="14"/>
      <c r="M27" s="7"/>
      <c r="N27" s="15"/>
      <c r="O27" s="89"/>
      <c r="P27" s="21"/>
      <c r="Q27" s="30"/>
      <c r="R27" s="15"/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80"/>
      <c r="AV27" s="80"/>
      <c r="AW27" s="10">
        <f t="shared" si="1"/>
        <v>3</v>
      </c>
      <c r="AX27" s="46">
        <f t="shared" si="2"/>
        <v>10</v>
      </c>
      <c r="AY27" s="47">
        <f t="shared" si="3"/>
        <v>1</v>
      </c>
    </row>
    <row r="28" spans="1:51" s="79" customFormat="1" ht="15.75" thickBot="1" x14ac:dyDescent="0.3">
      <c r="A28" s="17">
        <f t="shared" si="0"/>
        <v>24</v>
      </c>
      <c r="B28" s="68" t="s">
        <v>72</v>
      </c>
      <c r="C28" s="71" t="s">
        <v>8</v>
      </c>
      <c r="D28" s="23">
        <v>1</v>
      </c>
      <c r="E28" s="33">
        <v>2</v>
      </c>
      <c r="F28" s="33">
        <v>10</v>
      </c>
      <c r="G28" s="25"/>
      <c r="H28" s="33"/>
      <c r="I28" s="33"/>
      <c r="J28" s="14"/>
      <c r="K28" s="33"/>
      <c r="L28" s="33"/>
      <c r="M28" s="7"/>
      <c r="N28" s="15"/>
      <c r="O28" s="89"/>
      <c r="P28" s="21"/>
      <c r="Q28" s="30"/>
      <c r="R28" s="15"/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80"/>
      <c r="AV28" s="80"/>
      <c r="AW28" s="10">
        <f t="shared" si="1"/>
        <v>3</v>
      </c>
      <c r="AX28" s="46">
        <f t="shared" si="2"/>
        <v>10</v>
      </c>
      <c r="AY28" s="47">
        <f t="shared" si="3"/>
        <v>1</v>
      </c>
    </row>
    <row r="29" spans="1:51" ht="16.5" thickTop="1" thickBot="1" x14ac:dyDescent="0.3">
      <c r="A29" s="17">
        <f t="shared" si="0"/>
        <v>25</v>
      </c>
      <c r="B29" s="70" t="s">
        <v>143</v>
      </c>
      <c r="C29" s="72" t="s">
        <v>10</v>
      </c>
      <c r="D29" s="23">
        <v>1</v>
      </c>
      <c r="E29" s="33">
        <v>2</v>
      </c>
      <c r="F29" s="33">
        <v>9</v>
      </c>
      <c r="G29" s="25"/>
      <c r="H29" s="33"/>
      <c r="I29" s="33"/>
      <c r="J29" s="14"/>
      <c r="M29" s="7"/>
      <c r="N29" s="15"/>
      <c r="O29" s="89"/>
      <c r="P29" s="21"/>
      <c r="Q29" s="30"/>
      <c r="R29" s="15"/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80"/>
      <c r="AV29" s="80"/>
      <c r="AW29" s="10">
        <f t="shared" si="1"/>
        <v>3</v>
      </c>
      <c r="AX29" s="46">
        <f t="shared" si="2"/>
        <v>9</v>
      </c>
      <c r="AY29" s="47">
        <f t="shared" si="3"/>
        <v>1</v>
      </c>
    </row>
    <row r="30" spans="1:51" ht="15.75" thickBot="1" x14ac:dyDescent="0.3">
      <c r="A30" s="17">
        <f t="shared" si="0"/>
        <v>26</v>
      </c>
      <c r="B30" s="70" t="s">
        <v>144</v>
      </c>
      <c r="C30" s="72" t="s">
        <v>10</v>
      </c>
      <c r="D30" s="23">
        <v>1</v>
      </c>
      <c r="E30" s="33">
        <v>2</v>
      </c>
      <c r="F30" s="33">
        <v>9</v>
      </c>
      <c r="G30" s="25"/>
      <c r="H30" s="33"/>
      <c r="I30" s="33"/>
      <c r="J30" s="14"/>
      <c r="M30" s="7"/>
      <c r="N30" s="15"/>
      <c r="O30" s="89"/>
      <c r="P30" s="21"/>
      <c r="Q30" s="30"/>
      <c r="R30" s="15"/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80"/>
      <c r="AV30" s="80"/>
      <c r="AW30" s="10">
        <f t="shared" si="1"/>
        <v>3</v>
      </c>
      <c r="AX30" s="46">
        <f t="shared" si="2"/>
        <v>9</v>
      </c>
      <c r="AY30" s="47">
        <f t="shared" si="3"/>
        <v>1</v>
      </c>
    </row>
    <row r="31" spans="1:51" ht="15.75" thickBot="1" x14ac:dyDescent="0.3">
      <c r="A31" s="17">
        <f t="shared" si="0"/>
        <v>27</v>
      </c>
      <c r="B31" s="73" t="s">
        <v>104</v>
      </c>
      <c r="C31" s="69" t="s">
        <v>13</v>
      </c>
      <c r="D31" s="23">
        <v>1</v>
      </c>
      <c r="E31" s="33">
        <v>2</v>
      </c>
      <c r="F31" s="33">
        <v>8</v>
      </c>
      <c r="G31" s="25"/>
      <c r="H31" s="33"/>
      <c r="I31" s="33"/>
      <c r="J31" s="14"/>
      <c r="M31" s="7"/>
      <c r="N31" s="15"/>
      <c r="O31" s="89"/>
      <c r="P31" s="21"/>
      <c r="Q31" s="30"/>
      <c r="R31" s="15"/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80"/>
      <c r="AV31" s="80"/>
      <c r="AW31" s="10">
        <f t="shared" si="1"/>
        <v>3</v>
      </c>
      <c r="AX31" s="46">
        <f t="shared" si="2"/>
        <v>8</v>
      </c>
      <c r="AY31" s="47">
        <f t="shared" si="3"/>
        <v>1</v>
      </c>
    </row>
    <row r="32" spans="1:51" ht="16.5" thickTop="1" thickBot="1" x14ac:dyDescent="0.3">
      <c r="A32" s="17">
        <f t="shared" si="0"/>
        <v>28</v>
      </c>
      <c r="B32" s="70" t="s">
        <v>105</v>
      </c>
      <c r="C32" s="67" t="s">
        <v>13</v>
      </c>
      <c r="D32" s="23">
        <v>1</v>
      </c>
      <c r="E32" s="33">
        <v>2</v>
      </c>
      <c r="F32" s="33">
        <v>8</v>
      </c>
      <c r="G32" s="25"/>
      <c r="H32" s="33"/>
      <c r="I32" s="33"/>
      <c r="J32" s="14"/>
      <c r="M32" s="7"/>
      <c r="N32" s="15"/>
      <c r="O32" s="89"/>
      <c r="P32" s="21"/>
      <c r="Q32" s="30"/>
      <c r="R32" s="15"/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80"/>
      <c r="AV32" s="80"/>
      <c r="AW32" s="10">
        <f t="shared" si="1"/>
        <v>3</v>
      </c>
      <c r="AX32" s="46">
        <f t="shared" si="2"/>
        <v>8</v>
      </c>
      <c r="AY32" s="47">
        <f t="shared" si="3"/>
        <v>1</v>
      </c>
    </row>
    <row r="33" spans="1:51" ht="14.45" customHeight="1" thickBot="1" x14ac:dyDescent="0.3">
      <c r="A33" s="17">
        <f t="shared" si="0"/>
        <v>29</v>
      </c>
      <c r="B33" s="66" t="s">
        <v>25</v>
      </c>
      <c r="C33" s="67" t="s">
        <v>15</v>
      </c>
      <c r="D33" s="23">
        <v>1</v>
      </c>
      <c r="E33" s="33">
        <v>2</v>
      </c>
      <c r="F33" s="33">
        <v>8</v>
      </c>
      <c r="G33" s="25"/>
      <c r="H33" s="33"/>
      <c r="I33" s="33"/>
      <c r="J33" s="14"/>
      <c r="M33" s="7"/>
      <c r="N33" s="15"/>
      <c r="O33" s="89"/>
      <c r="P33" s="21"/>
      <c r="Q33" s="30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80"/>
      <c r="AV33" s="80"/>
      <c r="AW33" s="10">
        <f t="shared" si="1"/>
        <v>3</v>
      </c>
      <c r="AX33" s="46">
        <f t="shared" si="2"/>
        <v>8</v>
      </c>
      <c r="AY33" s="47">
        <f t="shared" si="3"/>
        <v>1</v>
      </c>
    </row>
    <row r="34" spans="1:51" ht="15.75" thickBot="1" x14ac:dyDescent="0.3">
      <c r="A34" s="17">
        <f t="shared" si="0"/>
        <v>30</v>
      </c>
      <c r="B34" s="68" t="s">
        <v>111</v>
      </c>
      <c r="C34" s="69" t="s">
        <v>112</v>
      </c>
      <c r="D34" s="23">
        <v>1</v>
      </c>
      <c r="E34" s="33">
        <v>2</v>
      </c>
      <c r="F34" s="33">
        <v>8</v>
      </c>
      <c r="G34" s="25"/>
      <c r="H34" s="33"/>
      <c r="I34" s="33"/>
      <c r="J34" s="14"/>
      <c r="M34" s="7"/>
      <c r="N34" s="15"/>
      <c r="O34" s="89"/>
      <c r="P34" s="21"/>
      <c r="Q34" s="30"/>
      <c r="R34" s="15"/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80"/>
      <c r="AV34" s="80"/>
      <c r="AW34" s="10">
        <f t="shared" si="1"/>
        <v>3</v>
      </c>
      <c r="AX34" s="46">
        <f t="shared" si="2"/>
        <v>8</v>
      </c>
      <c r="AY34" s="47">
        <f t="shared" si="3"/>
        <v>1</v>
      </c>
    </row>
    <row r="35" spans="1:51" ht="16.5" thickTop="1" thickBot="1" x14ac:dyDescent="0.3">
      <c r="A35" s="17">
        <f t="shared" si="0"/>
        <v>31</v>
      </c>
      <c r="B35" s="70" t="s">
        <v>102</v>
      </c>
      <c r="C35" s="72" t="s">
        <v>10</v>
      </c>
      <c r="D35" s="23">
        <v>1</v>
      </c>
      <c r="E35" s="33">
        <v>2</v>
      </c>
      <c r="F35" s="33">
        <v>7</v>
      </c>
      <c r="G35" s="25"/>
      <c r="H35" s="33"/>
      <c r="I35" s="33"/>
      <c r="J35" s="14"/>
      <c r="M35" s="7"/>
      <c r="N35" s="15"/>
      <c r="O35" s="89"/>
      <c r="P35" s="21"/>
      <c r="Q35" s="30"/>
      <c r="R35" s="15"/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80"/>
      <c r="AV35" s="80"/>
      <c r="AW35" s="10">
        <f t="shared" si="1"/>
        <v>3</v>
      </c>
      <c r="AX35" s="46">
        <f t="shared" si="2"/>
        <v>7</v>
      </c>
      <c r="AY35" s="47">
        <f t="shared" si="3"/>
        <v>1</v>
      </c>
    </row>
    <row r="36" spans="1:51" ht="15.75" thickBot="1" x14ac:dyDescent="0.3">
      <c r="A36" s="17">
        <f t="shared" si="0"/>
        <v>32</v>
      </c>
      <c r="B36" s="70" t="s">
        <v>26</v>
      </c>
      <c r="C36" s="67" t="s">
        <v>21</v>
      </c>
      <c r="D36" s="23">
        <v>1</v>
      </c>
      <c r="E36" s="33">
        <v>2</v>
      </c>
      <c r="F36" s="33">
        <v>7</v>
      </c>
      <c r="G36" s="25"/>
      <c r="H36" s="33"/>
      <c r="I36" s="33"/>
      <c r="J36" s="14"/>
      <c r="M36" s="7"/>
      <c r="N36" s="15"/>
      <c r="O36" s="89"/>
      <c r="P36" s="21"/>
      <c r="Q36" s="30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80"/>
      <c r="AV36" s="80"/>
      <c r="AW36" s="10">
        <f t="shared" si="1"/>
        <v>3</v>
      </c>
      <c r="AX36" s="46">
        <f t="shared" si="2"/>
        <v>7</v>
      </c>
      <c r="AY36" s="47">
        <f t="shared" si="3"/>
        <v>1</v>
      </c>
    </row>
    <row r="37" spans="1:51" ht="15.75" thickBot="1" x14ac:dyDescent="0.3">
      <c r="A37" s="17">
        <f t="shared" si="0"/>
        <v>33</v>
      </c>
      <c r="B37" s="73" t="s">
        <v>89</v>
      </c>
      <c r="C37" s="69" t="s">
        <v>21</v>
      </c>
      <c r="D37" s="23">
        <v>1</v>
      </c>
      <c r="E37" s="33">
        <v>2</v>
      </c>
      <c r="F37" s="33">
        <v>6</v>
      </c>
      <c r="G37" s="25"/>
      <c r="H37" s="33"/>
      <c r="I37" s="33"/>
      <c r="J37" s="14"/>
      <c r="M37" s="7"/>
      <c r="N37" s="15"/>
      <c r="O37" s="89"/>
      <c r="P37" s="21"/>
      <c r="Q37" s="30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80"/>
      <c r="AV37" s="80"/>
      <c r="AW37" s="10">
        <f t="shared" si="1"/>
        <v>3</v>
      </c>
      <c r="AX37" s="46">
        <f t="shared" si="2"/>
        <v>6</v>
      </c>
      <c r="AY37" s="47">
        <f t="shared" si="3"/>
        <v>1</v>
      </c>
    </row>
    <row r="38" spans="1:51" ht="16.5" thickTop="1" thickBot="1" x14ac:dyDescent="0.3">
      <c r="A38" s="17">
        <f t="shared" si="0"/>
        <v>34</v>
      </c>
      <c r="B38" s="70" t="s">
        <v>90</v>
      </c>
      <c r="C38" s="67" t="s">
        <v>21</v>
      </c>
      <c r="D38" s="23">
        <v>1</v>
      </c>
      <c r="E38" s="33">
        <v>2</v>
      </c>
      <c r="F38" s="33">
        <v>6</v>
      </c>
      <c r="G38" s="25"/>
      <c r="H38" s="33"/>
      <c r="I38" s="33"/>
      <c r="J38" s="14"/>
      <c r="M38" s="7"/>
      <c r="N38" s="15"/>
      <c r="O38" s="89"/>
      <c r="P38" s="21"/>
      <c r="Q38" s="30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80"/>
      <c r="AV38" s="80"/>
      <c r="AW38" s="10">
        <f t="shared" si="1"/>
        <v>3</v>
      </c>
      <c r="AX38" s="46">
        <f t="shared" si="2"/>
        <v>6</v>
      </c>
      <c r="AY38" s="47">
        <f t="shared" si="3"/>
        <v>1</v>
      </c>
    </row>
    <row r="39" spans="1:51" ht="15.75" thickBot="1" x14ac:dyDescent="0.3">
      <c r="A39" s="17">
        <f t="shared" si="0"/>
        <v>35</v>
      </c>
      <c r="B39" s="66" t="s">
        <v>34</v>
      </c>
      <c r="C39" s="67" t="s">
        <v>12</v>
      </c>
      <c r="D39" s="23">
        <v>1</v>
      </c>
      <c r="E39" s="33">
        <v>2</v>
      </c>
      <c r="F39" s="33">
        <v>5</v>
      </c>
      <c r="G39" s="25"/>
      <c r="H39" s="33"/>
      <c r="I39" s="33"/>
      <c r="J39" s="14"/>
      <c r="M39" s="7"/>
      <c r="N39" s="15"/>
      <c r="O39" s="89"/>
      <c r="P39" s="21"/>
      <c r="Q39" s="30"/>
      <c r="R39" s="15"/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80"/>
      <c r="AV39" s="80"/>
      <c r="AW39" s="10">
        <f t="shared" si="1"/>
        <v>3</v>
      </c>
      <c r="AX39" s="46">
        <f t="shared" si="2"/>
        <v>5</v>
      </c>
      <c r="AY39" s="47">
        <f t="shared" si="3"/>
        <v>1</v>
      </c>
    </row>
    <row r="40" spans="1:51" ht="15.75" thickBot="1" x14ac:dyDescent="0.3">
      <c r="A40" s="17">
        <f t="shared" si="0"/>
        <v>36</v>
      </c>
      <c r="B40" s="73" t="s">
        <v>61</v>
      </c>
      <c r="C40" s="69" t="s">
        <v>9</v>
      </c>
      <c r="D40" s="23">
        <v>1</v>
      </c>
      <c r="E40" s="33">
        <v>2</v>
      </c>
      <c r="F40" s="33">
        <v>5</v>
      </c>
      <c r="G40" s="25"/>
      <c r="H40" s="33"/>
      <c r="I40" s="33"/>
      <c r="J40" s="14"/>
      <c r="M40" s="7"/>
      <c r="N40" s="15"/>
      <c r="O40" s="89"/>
      <c r="P40" s="21"/>
      <c r="Q40" s="30"/>
      <c r="R40" s="15"/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80"/>
      <c r="AV40" s="80"/>
      <c r="AW40" s="10">
        <f t="shared" si="1"/>
        <v>3</v>
      </c>
      <c r="AX40" s="46">
        <f t="shared" si="2"/>
        <v>5</v>
      </c>
      <c r="AY40" s="47">
        <f t="shared" si="3"/>
        <v>1</v>
      </c>
    </row>
    <row r="41" spans="1:51" ht="16.5" thickTop="1" thickBot="1" x14ac:dyDescent="0.3">
      <c r="A41" s="17">
        <f t="shared" si="0"/>
        <v>37</v>
      </c>
      <c r="B41" s="70" t="s">
        <v>66</v>
      </c>
      <c r="C41" s="72" t="s">
        <v>24</v>
      </c>
      <c r="D41" s="23">
        <v>1</v>
      </c>
      <c r="E41" s="33">
        <v>2</v>
      </c>
      <c r="F41" s="33">
        <v>5</v>
      </c>
      <c r="G41" s="25"/>
      <c r="H41" s="33"/>
      <c r="I41" s="33"/>
      <c r="J41" s="14"/>
      <c r="M41" s="7"/>
      <c r="N41" s="15"/>
      <c r="O41" s="89"/>
      <c r="P41" s="21"/>
      <c r="Q41" s="30"/>
      <c r="R41" s="15"/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80"/>
      <c r="AV41" s="80"/>
      <c r="AW41" s="10">
        <f t="shared" si="1"/>
        <v>3</v>
      </c>
      <c r="AX41" s="46">
        <f t="shared" si="2"/>
        <v>5</v>
      </c>
      <c r="AY41" s="47">
        <f t="shared" si="3"/>
        <v>1</v>
      </c>
    </row>
    <row r="42" spans="1:51" ht="15.75" thickBot="1" x14ac:dyDescent="0.3">
      <c r="A42" s="17">
        <f t="shared" si="0"/>
        <v>38</v>
      </c>
      <c r="B42" s="70" t="s">
        <v>67</v>
      </c>
      <c r="C42" s="72" t="s">
        <v>24</v>
      </c>
      <c r="D42" s="23">
        <v>1</v>
      </c>
      <c r="E42" s="33">
        <v>2</v>
      </c>
      <c r="F42" s="33">
        <v>5</v>
      </c>
      <c r="G42" s="25"/>
      <c r="H42" s="33"/>
      <c r="I42" s="33"/>
      <c r="J42" s="14"/>
      <c r="M42" s="7"/>
      <c r="N42" s="15"/>
      <c r="O42" s="89"/>
      <c r="P42" s="21"/>
      <c r="Q42" s="30"/>
      <c r="R42" s="15"/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80"/>
      <c r="AV42" s="80"/>
      <c r="AW42" s="10">
        <f t="shared" si="1"/>
        <v>3</v>
      </c>
      <c r="AX42" s="46">
        <f t="shared" si="2"/>
        <v>5</v>
      </c>
      <c r="AY42" s="47">
        <f t="shared" si="3"/>
        <v>1</v>
      </c>
    </row>
    <row r="43" spans="1:51" ht="15.75" thickBot="1" x14ac:dyDescent="0.3">
      <c r="A43" s="17">
        <f t="shared" si="0"/>
        <v>39</v>
      </c>
      <c r="B43" s="68" t="s">
        <v>108</v>
      </c>
      <c r="C43" s="71" t="s">
        <v>8</v>
      </c>
      <c r="D43" s="23">
        <v>1</v>
      </c>
      <c r="E43" s="33">
        <v>2</v>
      </c>
      <c r="F43" s="33">
        <v>4</v>
      </c>
      <c r="G43" s="25"/>
      <c r="H43" s="33"/>
      <c r="I43" s="33"/>
      <c r="J43" s="14"/>
      <c r="M43" s="7"/>
      <c r="N43" s="15"/>
      <c r="O43" s="89"/>
      <c r="P43" s="21"/>
      <c r="Q43" s="30"/>
      <c r="R43" s="15"/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80"/>
      <c r="AV43" s="80"/>
      <c r="AW43" s="10">
        <f t="shared" si="1"/>
        <v>3</v>
      </c>
      <c r="AX43" s="46">
        <f t="shared" si="2"/>
        <v>4</v>
      </c>
      <c r="AY43" s="47">
        <f t="shared" si="3"/>
        <v>1</v>
      </c>
    </row>
    <row r="44" spans="1:51" ht="16.5" thickTop="1" thickBot="1" x14ac:dyDescent="0.3">
      <c r="A44" s="17">
        <f t="shared" si="0"/>
        <v>40</v>
      </c>
      <c r="B44" s="70" t="s">
        <v>109</v>
      </c>
      <c r="C44" s="72" t="s">
        <v>8</v>
      </c>
      <c r="D44" s="23">
        <v>1</v>
      </c>
      <c r="E44" s="33">
        <v>2</v>
      </c>
      <c r="F44" s="33">
        <v>4</v>
      </c>
      <c r="G44" s="25"/>
      <c r="H44" s="33"/>
      <c r="I44" s="33"/>
      <c r="J44" s="14"/>
      <c r="M44" s="7"/>
      <c r="N44" s="15"/>
      <c r="O44" s="89"/>
      <c r="P44" s="21"/>
      <c r="Q44" s="30"/>
      <c r="R44" s="15"/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80"/>
      <c r="AV44" s="80"/>
      <c r="AW44" s="10">
        <f t="shared" si="1"/>
        <v>3</v>
      </c>
      <c r="AX44" s="46">
        <f t="shared" si="2"/>
        <v>4</v>
      </c>
      <c r="AY44" s="47">
        <f t="shared" si="3"/>
        <v>1</v>
      </c>
    </row>
    <row r="45" spans="1:51" ht="15.75" thickBot="1" x14ac:dyDescent="0.3">
      <c r="A45" s="17">
        <f t="shared" si="0"/>
        <v>41</v>
      </c>
      <c r="B45" s="70" t="s">
        <v>76</v>
      </c>
      <c r="C45" s="72" t="s">
        <v>8</v>
      </c>
      <c r="D45" s="23">
        <v>1</v>
      </c>
      <c r="E45" s="33">
        <v>2</v>
      </c>
      <c r="F45" s="33">
        <v>2</v>
      </c>
      <c r="G45" s="25"/>
      <c r="H45" s="33"/>
      <c r="I45" s="33"/>
      <c r="J45" s="14"/>
      <c r="M45" s="7"/>
      <c r="N45" s="15"/>
      <c r="O45" s="89"/>
      <c r="P45" s="21"/>
      <c r="Q45" s="30"/>
      <c r="R45" s="15"/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80"/>
      <c r="AV45" s="80"/>
      <c r="AW45" s="10">
        <f t="shared" si="1"/>
        <v>3</v>
      </c>
      <c r="AX45" s="46">
        <f t="shared" si="2"/>
        <v>2</v>
      </c>
      <c r="AY45" s="47">
        <f t="shared" si="3"/>
        <v>1</v>
      </c>
    </row>
    <row r="46" spans="1:51" s="79" customFormat="1" ht="15.75" thickBot="1" x14ac:dyDescent="0.3">
      <c r="A46" s="17">
        <f t="shared" si="0"/>
        <v>42</v>
      </c>
      <c r="B46" s="68" t="s">
        <v>77</v>
      </c>
      <c r="C46" s="71" t="s">
        <v>8</v>
      </c>
      <c r="D46" s="23">
        <v>1</v>
      </c>
      <c r="E46" s="33">
        <v>2</v>
      </c>
      <c r="F46" s="33">
        <v>2</v>
      </c>
      <c r="G46" s="25"/>
      <c r="H46" s="33"/>
      <c r="I46" s="33"/>
      <c r="J46" s="14"/>
      <c r="K46" s="33"/>
      <c r="L46" s="33"/>
      <c r="M46" s="7"/>
      <c r="N46" s="15"/>
      <c r="O46" s="89"/>
      <c r="P46" s="21"/>
      <c r="Q46" s="30"/>
      <c r="R46" s="15"/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80"/>
      <c r="AV46" s="80"/>
      <c r="AW46" s="10">
        <f t="shared" si="1"/>
        <v>3</v>
      </c>
      <c r="AX46" s="46">
        <f t="shared" si="2"/>
        <v>2</v>
      </c>
      <c r="AY46" s="47">
        <f t="shared" si="3"/>
        <v>1</v>
      </c>
    </row>
    <row r="47" spans="1:51" s="79" customFormat="1" ht="13.7" customHeight="1" thickTop="1" thickBot="1" x14ac:dyDescent="0.3">
      <c r="A47" s="17">
        <f t="shared" si="0"/>
        <v>43</v>
      </c>
      <c r="B47" s="68" t="s">
        <v>114</v>
      </c>
      <c r="C47" s="71" t="s">
        <v>8</v>
      </c>
      <c r="D47" s="23">
        <v>1</v>
      </c>
      <c r="E47" s="33">
        <v>2</v>
      </c>
      <c r="F47" s="33">
        <v>2</v>
      </c>
      <c r="G47" s="25"/>
      <c r="H47" s="33"/>
      <c r="I47" s="33"/>
      <c r="J47" s="14"/>
      <c r="K47" s="33"/>
      <c r="L47" s="33"/>
      <c r="M47" s="7"/>
      <c r="N47" s="15"/>
      <c r="O47" s="89"/>
      <c r="P47" s="21"/>
      <c r="Q47" s="30"/>
      <c r="R47" s="15"/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80"/>
      <c r="AV47" s="80"/>
      <c r="AW47" s="10">
        <f t="shared" si="1"/>
        <v>3</v>
      </c>
      <c r="AX47" s="46">
        <f t="shared" si="2"/>
        <v>2</v>
      </c>
      <c r="AY47" s="47">
        <f t="shared" si="3"/>
        <v>1</v>
      </c>
    </row>
    <row r="48" spans="1:51" ht="16.5" thickTop="1" thickBot="1" x14ac:dyDescent="0.3">
      <c r="A48" s="17">
        <f t="shared" si="0"/>
        <v>44</v>
      </c>
      <c r="B48" s="70" t="s">
        <v>115</v>
      </c>
      <c r="C48" s="67" t="s">
        <v>8</v>
      </c>
      <c r="D48" s="23">
        <v>1</v>
      </c>
      <c r="E48" s="33">
        <v>2</v>
      </c>
      <c r="F48" s="33">
        <v>2</v>
      </c>
      <c r="G48" s="25"/>
      <c r="H48" s="33"/>
      <c r="I48" s="33"/>
      <c r="J48" s="14"/>
      <c r="M48" s="7"/>
      <c r="N48" s="15"/>
      <c r="O48" s="89"/>
      <c r="P48" s="21"/>
      <c r="Q48" s="30"/>
      <c r="R48" s="15"/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80"/>
      <c r="AV48" s="80"/>
      <c r="AW48" s="10">
        <f t="shared" si="1"/>
        <v>3</v>
      </c>
      <c r="AX48" s="46">
        <f t="shared" si="2"/>
        <v>2</v>
      </c>
      <c r="AY48" s="47">
        <f t="shared" si="3"/>
        <v>1</v>
      </c>
    </row>
    <row r="49" spans="1:51" ht="15.75" thickBot="1" x14ac:dyDescent="0.3">
      <c r="A49" s="17">
        <f t="shared" si="0"/>
        <v>45</v>
      </c>
      <c r="B49" s="66" t="s">
        <v>131</v>
      </c>
      <c r="C49" s="67" t="s">
        <v>13</v>
      </c>
      <c r="D49" s="23">
        <v>1</v>
      </c>
      <c r="E49" s="33">
        <v>2</v>
      </c>
      <c r="F49" s="33">
        <v>2</v>
      </c>
      <c r="G49" s="25"/>
      <c r="H49" s="33"/>
      <c r="I49" s="33"/>
      <c r="J49" s="14"/>
      <c r="M49" s="7"/>
      <c r="N49" s="15"/>
      <c r="O49" s="89"/>
      <c r="P49" s="21"/>
      <c r="Q49" s="30"/>
      <c r="R49" s="15"/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80"/>
      <c r="AV49" s="80"/>
      <c r="AW49" s="10">
        <f t="shared" si="1"/>
        <v>3</v>
      </c>
      <c r="AX49" s="46">
        <f t="shared" si="2"/>
        <v>2</v>
      </c>
      <c r="AY49" s="47">
        <f t="shared" si="3"/>
        <v>1</v>
      </c>
    </row>
    <row r="50" spans="1:51" ht="15.75" thickBot="1" x14ac:dyDescent="0.3">
      <c r="A50" s="17">
        <f t="shared" si="0"/>
        <v>46</v>
      </c>
      <c r="B50" s="68" t="s">
        <v>132</v>
      </c>
      <c r="C50" s="71" t="s">
        <v>13</v>
      </c>
      <c r="D50" s="23">
        <v>1</v>
      </c>
      <c r="E50" s="33">
        <v>2</v>
      </c>
      <c r="F50" s="33">
        <v>2</v>
      </c>
      <c r="G50" s="25"/>
      <c r="H50" s="33"/>
      <c r="I50" s="33"/>
      <c r="J50" s="14"/>
      <c r="M50" s="7"/>
      <c r="N50" s="15"/>
      <c r="O50" s="89"/>
      <c r="P50" s="21"/>
      <c r="Q50" s="30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80"/>
      <c r="AV50" s="80"/>
      <c r="AW50" s="10">
        <f t="shared" si="1"/>
        <v>3</v>
      </c>
      <c r="AX50" s="46">
        <f t="shared" si="2"/>
        <v>2</v>
      </c>
      <c r="AY50" s="47">
        <f t="shared" si="3"/>
        <v>1</v>
      </c>
    </row>
    <row r="51" spans="1:51" s="79" customFormat="1" ht="16.5" thickTop="1" thickBot="1" x14ac:dyDescent="0.3">
      <c r="A51" s="17">
        <f t="shared" si="0"/>
        <v>47</v>
      </c>
      <c r="B51" s="70" t="s">
        <v>82</v>
      </c>
      <c r="C51" s="72" t="s">
        <v>83</v>
      </c>
      <c r="D51" s="23">
        <v>1</v>
      </c>
      <c r="E51" s="33">
        <v>2</v>
      </c>
      <c r="F51" s="33">
        <v>1</v>
      </c>
      <c r="G51" s="25"/>
      <c r="H51" s="33"/>
      <c r="I51" s="33"/>
      <c r="J51" s="14"/>
      <c r="K51" s="33"/>
      <c r="L51" s="33"/>
      <c r="M51" s="7"/>
      <c r="N51" s="15"/>
      <c r="O51" s="89"/>
      <c r="P51" s="21"/>
      <c r="Q51" s="30"/>
      <c r="R51" s="15"/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80"/>
      <c r="AV51" s="80"/>
      <c r="AW51" s="10">
        <f t="shared" si="1"/>
        <v>3</v>
      </c>
      <c r="AX51" s="46">
        <f t="shared" si="2"/>
        <v>1</v>
      </c>
      <c r="AY51" s="47">
        <f t="shared" si="3"/>
        <v>1</v>
      </c>
    </row>
    <row r="52" spans="1:51" ht="15.75" thickBot="1" x14ac:dyDescent="0.3">
      <c r="A52" s="17">
        <f t="shared" si="0"/>
        <v>48</v>
      </c>
      <c r="B52" s="70" t="s">
        <v>84</v>
      </c>
      <c r="C52" s="72" t="s">
        <v>83</v>
      </c>
      <c r="D52" s="23">
        <v>1</v>
      </c>
      <c r="E52" s="33">
        <v>2</v>
      </c>
      <c r="F52" s="33">
        <v>1</v>
      </c>
      <c r="G52" s="25"/>
      <c r="H52" s="33"/>
      <c r="I52" s="33"/>
      <c r="J52" s="14"/>
      <c r="M52" s="7"/>
      <c r="N52" s="15"/>
      <c r="O52" s="89"/>
      <c r="P52" s="21"/>
      <c r="Q52" s="30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80"/>
      <c r="AV52" s="80"/>
      <c r="AW52" s="10">
        <f t="shared" si="1"/>
        <v>3</v>
      </c>
      <c r="AX52" s="46">
        <f t="shared" si="2"/>
        <v>1</v>
      </c>
      <c r="AY52" s="47">
        <f t="shared" si="3"/>
        <v>1</v>
      </c>
    </row>
    <row r="53" spans="1:51" ht="15.75" thickBot="1" x14ac:dyDescent="0.3">
      <c r="A53" s="17">
        <f t="shared" si="0"/>
        <v>49</v>
      </c>
      <c r="B53" s="68" t="s">
        <v>99</v>
      </c>
      <c r="C53" s="71" t="s">
        <v>21</v>
      </c>
      <c r="D53" s="23">
        <v>1</v>
      </c>
      <c r="E53" s="33">
        <v>2</v>
      </c>
      <c r="F53" s="33">
        <v>1</v>
      </c>
      <c r="G53" s="25"/>
      <c r="H53" s="33"/>
      <c r="I53" s="33"/>
      <c r="J53" s="14"/>
      <c r="M53" s="7"/>
      <c r="N53" s="15"/>
      <c r="O53" s="89"/>
      <c r="P53" s="21"/>
      <c r="Q53" s="30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80"/>
      <c r="AV53" s="80"/>
      <c r="AW53" s="10">
        <f t="shared" si="1"/>
        <v>3</v>
      </c>
      <c r="AX53" s="46">
        <f t="shared" si="2"/>
        <v>1</v>
      </c>
      <c r="AY53" s="47">
        <f t="shared" si="3"/>
        <v>1</v>
      </c>
    </row>
    <row r="54" spans="1:51" ht="16.5" thickTop="1" thickBot="1" x14ac:dyDescent="0.3">
      <c r="A54" s="17">
        <f t="shared" si="0"/>
        <v>50</v>
      </c>
      <c r="B54" s="70" t="s">
        <v>100</v>
      </c>
      <c r="C54" s="67" t="s">
        <v>21</v>
      </c>
      <c r="D54" s="23">
        <v>1</v>
      </c>
      <c r="E54" s="33">
        <v>2</v>
      </c>
      <c r="F54" s="33">
        <v>1</v>
      </c>
      <c r="G54" s="25"/>
      <c r="H54" s="33"/>
      <c r="I54" s="33"/>
      <c r="J54" s="14"/>
      <c r="M54" s="7"/>
      <c r="N54" s="15"/>
      <c r="O54" s="89"/>
      <c r="P54" s="21"/>
      <c r="Q54" s="30"/>
      <c r="R54" s="15"/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80"/>
      <c r="AV54" s="80"/>
      <c r="AW54" s="10">
        <f t="shared" si="1"/>
        <v>3</v>
      </c>
      <c r="AX54" s="46">
        <f t="shared" si="2"/>
        <v>1</v>
      </c>
      <c r="AY54" s="47">
        <f t="shared" si="3"/>
        <v>1</v>
      </c>
    </row>
    <row r="55" spans="1:51" ht="15.75" thickBot="1" x14ac:dyDescent="0.3">
      <c r="A55" s="17">
        <f t="shared" si="0"/>
        <v>51</v>
      </c>
      <c r="B55" s="66" t="s">
        <v>40</v>
      </c>
      <c r="C55" s="67" t="s">
        <v>15</v>
      </c>
      <c r="D55" s="23">
        <v>1</v>
      </c>
      <c r="E55" s="33">
        <v>2</v>
      </c>
      <c r="F55" s="33">
        <v>-2</v>
      </c>
      <c r="G55" s="25"/>
      <c r="H55" s="33"/>
      <c r="I55" s="33"/>
      <c r="J55" s="14"/>
      <c r="M55" s="7"/>
      <c r="N55" s="15"/>
      <c r="O55" s="89"/>
      <c r="P55" s="21"/>
      <c r="Q55" s="30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80"/>
      <c r="AV55" s="80"/>
      <c r="AW55" s="10">
        <f t="shared" si="1"/>
        <v>3</v>
      </c>
      <c r="AX55" s="46">
        <f t="shared" si="2"/>
        <v>-2</v>
      </c>
      <c r="AY55" s="47">
        <f t="shared" si="3"/>
        <v>1</v>
      </c>
    </row>
    <row r="56" spans="1:51" ht="15.75" thickBot="1" x14ac:dyDescent="0.3">
      <c r="A56" s="17">
        <f t="shared" si="0"/>
        <v>52</v>
      </c>
      <c r="B56" s="73" t="s">
        <v>41</v>
      </c>
      <c r="C56" s="69" t="s">
        <v>15</v>
      </c>
      <c r="D56" s="23">
        <v>1</v>
      </c>
      <c r="E56" s="33">
        <v>2</v>
      </c>
      <c r="F56" s="33">
        <v>-2</v>
      </c>
      <c r="G56" s="25"/>
      <c r="H56" s="33"/>
      <c r="I56" s="33"/>
      <c r="J56" s="14"/>
      <c r="M56" s="7"/>
      <c r="N56" s="15"/>
      <c r="O56" s="89"/>
      <c r="P56" s="21"/>
      <c r="Q56" s="30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80"/>
      <c r="AV56" s="80"/>
      <c r="AW56" s="10">
        <f t="shared" si="1"/>
        <v>3</v>
      </c>
      <c r="AX56" s="46">
        <f t="shared" si="2"/>
        <v>-2</v>
      </c>
      <c r="AY56" s="47">
        <f t="shared" si="3"/>
        <v>1</v>
      </c>
    </row>
    <row r="57" spans="1:51" ht="16.5" thickTop="1" thickBot="1" x14ac:dyDescent="0.3">
      <c r="A57" s="17">
        <f t="shared" si="0"/>
        <v>53</v>
      </c>
      <c r="B57" s="66" t="s">
        <v>135</v>
      </c>
      <c r="C57" s="67" t="s">
        <v>136</v>
      </c>
      <c r="D57" s="23">
        <v>1</v>
      </c>
      <c r="E57" s="33">
        <v>1</v>
      </c>
      <c r="F57" s="33">
        <v>3</v>
      </c>
      <c r="G57" s="25"/>
      <c r="H57" s="33"/>
      <c r="I57" s="33"/>
      <c r="J57" s="14"/>
      <c r="M57" s="7"/>
      <c r="N57" s="15"/>
      <c r="O57" s="89"/>
      <c r="P57" s="21"/>
      <c r="Q57" s="30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80"/>
      <c r="AV57" s="80"/>
      <c r="AW57" s="10">
        <f t="shared" si="1"/>
        <v>2</v>
      </c>
      <c r="AX57" s="46">
        <f t="shared" si="2"/>
        <v>3</v>
      </c>
      <c r="AY57" s="47">
        <f t="shared" si="3"/>
        <v>1</v>
      </c>
    </row>
    <row r="58" spans="1:51" ht="15.75" thickBot="1" x14ac:dyDescent="0.3">
      <c r="A58" s="17">
        <f t="shared" si="0"/>
        <v>54</v>
      </c>
      <c r="B58" s="66" t="s">
        <v>137</v>
      </c>
      <c r="C58" s="67" t="s">
        <v>136</v>
      </c>
      <c r="D58" s="23">
        <v>1</v>
      </c>
      <c r="E58" s="33">
        <v>1</v>
      </c>
      <c r="F58" s="33">
        <v>3</v>
      </c>
      <c r="G58" s="25"/>
      <c r="H58" s="33"/>
      <c r="I58" s="33"/>
      <c r="J58" s="14"/>
      <c r="M58" s="7"/>
      <c r="N58" s="15"/>
      <c r="O58" s="89"/>
      <c r="P58" s="21"/>
      <c r="Q58" s="30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80"/>
      <c r="AV58" s="80"/>
      <c r="AW58" s="10">
        <f t="shared" si="1"/>
        <v>2</v>
      </c>
      <c r="AX58" s="46">
        <f t="shared" si="2"/>
        <v>3</v>
      </c>
      <c r="AY58" s="47">
        <f t="shared" si="3"/>
        <v>1</v>
      </c>
    </row>
    <row r="59" spans="1:51" ht="15.75" thickBot="1" x14ac:dyDescent="0.3">
      <c r="A59" s="17">
        <f t="shared" si="0"/>
        <v>55</v>
      </c>
      <c r="B59" s="68" t="s">
        <v>68</v>
      </c>
      <c r="C59" s="71" t="s">
        <v>69</v>
      </c>
      <c r="D59" s="23">
        <v>1</v>
      </c>
      <c r="E59" s="33">
        <v>1</v>
      </c>
      <c r="F59" s="33">
        <v>0</v>
      </c>
      <c r="G59" s="25"/>
      <c r="H59" s="33"/>
      <c r="I59" s="33"/>
      <c r="J59" s="14"/>
      <c r="M59" s="7"/>
      <c r="N59" s="15"/>
      <c r="O59" s="89"/>
      <c r="P59" s="21"/>
      <c r="Q59" s="30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80"/>
      <c r="AV59" s="80"/>
      <c r="AW59" s="10">
        <f t="shared" si="1"/>
        <v>2</v>
      </c>
      <c r="AX59" s="46">
        <f t="shared" si="2"/>
        <v>0</v>
      </c>
      <c r="AY59" s="47">
        <f t="shared" si="3"/>
        <v>1</v>
      </c>
    </row>
    <row r="60" spans="1:51" ht="16.5" thickTop="1" thickBot="1" x14ac:dyDescent="0.3">
      <c r="A60" s="17">
        <f t="shared" si="0"/>
        <v>56</v>
      </c>
      <c r="B60" s="70" t="s">
        <v>70</v>
      </c>
      <c r="C60" s="67" t="s">
        <v>69</v>
      </c>
      <c r="D60" s="23">
        <v>1</v>
      </c>
      <c r="E60" s="33">
        <v>1</v>
      </c>
      <c r="F60" s="33">
        <v>0</v>
      </c>
      <c r="G60" s="25"/>
      <c r="H60" s="33"/>
      <c r="I60" s="33"/>
      <c r="J60" s="14"/>
      <c r="M60" s="7"/>
      <c r="N60" s="15"/>
      <c r="O60" s="89"/>
      <c r="P60" s="21"/>
      <c r="Q60" s="30"/>
      <c r="R60" s="15"/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80"/>
      <c r="AV60" s="80"/>
      <c r="AW60" s="10">
        <f t="shared" si="1"/>
        <v>2</v>
      </c>
      <c r="AX60" s="46">
        <f t="shared" si="2"/>
        <v>0</v>
      </c>
      <c r="AY60" s="47">
        <f t="shared" si="3"/>
        <v>1</v>
      </c>
    </row>
    <row r="61" spans="1:51" ht="15.75" thickBot="1" x14ac:dyDescent="0.3">
      <c r="A61" s="17">
        <f t="shared" si="0"/>
        <v>57</v>
      </c>
      <c r="B61" s="70" t="s">
        <v>30</v>
      </c>
      <c r="C61" s="72" t="s">
        <v>21</v>
      </c>
      <c r="D61" s="23">
        <v>1</v>
      </c>
      <c r="E61" s="33">
        <v>1</v>
      </c>
      <c r="F61" s="33">
        <v>0</v>
      </c>
      <c r="G61" s="25"/>
      <c r="H61" s="33"/>
      <c r="I61" s="33"/>
      <c r="J61" s="14"/>
      <c r="M61" s="7"/>
      <c r="N61" s="15"/>
      <c r="O61" s="89"/>
      <c r="P61" s="21"/>
      <c r="Q61" s="30"/>
      <c r="R61" s="15"/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80"/>
      <c r="AV61" s="80"/>
      <c r="AW61" s="10">
        <f t="shared" si="1"/>
        <v>2</v>
      </c>
      <c r="AX61" s="46">
        <f t="shared" si="2"/>
        <v>0</v>
      </c>
      <c r="AY61" s="47">
        <f t="shared" si="3"/>
        <v>1</v>
      </c>
    </row>
    <row r="62" spans="1:51" ht="15.75" thickBot="1" x14ac:dyDescent="0.3">
      <c r="A62" s="17">
        <f t="shared" si="0"/>
        <v>58</v>
      </c>
      <c r="B62" s="73" t="s">
        <v>73</v>
      </c>
      <c r="C62" s="69" t="s">
        <v>10</v>
      </c>
      <c r="D62" s="23">
        <v>1</v>
      </c>
      <c r="E62" s="33">
        <v>1</v>
      </c>
      <c r="F62" s="33">
        <v>0</v>
      </c>
      <c r="G62" s="25"/>
      <c r="H62" s="33"/>
      <c r="I62" s="33"/>
      <c r="J62" s="14"/>
      <c r="M62" s="7"/>
      <c r="N62" s="15"/>
      <c r="O62" s="89"/>
      <c r="P62" s="21"/>
      <c r="Q62" s="30"/>
      <c r="R62" s="15"/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80"/>
      <c r="AV62" s="80"/>
      <c r="AW62" s="10">
        <f t="shared" si="1"/>
        <v>2</v>
      </c>
      <c r="AX62" s="46">
        <f t="shared" si="2"/>
        <v>0</v>
      </c>
      <c r="AY62" s="47">
        <f t="shared" si="3"/>
        <v>1</v>
      </c>
    </row>
    <row r="63" spans="1:51" ht="16.5" thickTop="1" thickBot="1" x14ac:dyDescent="0.3">
      <c r="A63" s="17">
        <f t="shared" si="0"/>
        <v>59</v>
      </c>
      <c r="B63" s="66" t="s">
        <v>113</v>
      </c>
      <c r="C63" s="67" t="s">
        <v>12</v>
      </c>
      <c r="D63" s="23">
        <v>1</v>
      </c>
      <c r="E63" s="33">
        <v>1</v>
      </c>
      <c r="F63" s="33">
        <v>-1</v>
      </c>
      <c r="G63" s="25"/>
      <c r="H63" s="33"/>
      <c r="I63" s="33"/>
      <c r="J63" s="14"/>
      <c r="M63" s="7"/>
      <c r="N63" s="15"/>
      <c r="O63" s="89"/>
      <c r="P63" s="21"/>
      <c r="Q63" s="30"/>
      <c r="R63" s="15"/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80"/>
      <c r="AV63" s="80"/>
      <c r="AW63" s="10">
        <f t="shared" si="1"/>
        <v>2</v>
      </c>
      <c r="AX63" s="46">
        <f t="shared" si="2"/>
        <v>-1</v>
      </c>
      <c r="AY63" s="47">
        <f t="shared" si="3"/>
        <v>1</v>
      </c>
    </row>
    <row r="64" spans="1:51" ht="15.75" thickBot="1" x14ac:dyDescent="0.3">
      <c r="A64" s="17">
        <f t="shared" si="0"/>
        <v>60</v>
      </c>
      <c r="B64" s="70" t="s">
        <v>11</v>
      </c>
      <c r="C64" s="67" t="s">
        <v>12</v>
      </c>
      <c r="D64" s="23">
        <v>1</v>
      </c>
      <c r="E64" s="33">
        <v>1</v>
      </c>
      <c r="F64" s="33">
        <v>-1</v>
      </c>
      <c r="G64" s="25"/>
      <c r="H64" s="33"/>
      <c r="I64" s="33"/>
      <c r="J64" s="14"/>
      <c r="M64" s="7"/>
      <c r="N64" s="15"/>
      <c r="O64" s="89"/>
      <c r="P64" s="21"/>
      <c r="Q64" s="30"/>
      <c r="R64" s="15"/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80"/>
      <c r="AV64" s="80"/>
      <c r="AW64" s="10">
        <f t="shared" si="1"/>
        <v>2</v>
      </c>
      <c r="AX64" s="46">
        <f t="shared" si="2"/>
        <v>-1</v>
      </c>
      <c r="AY64" s="47">
        <f t="shared" si="3"/>
        <v>1</v>
      </c>
    </row>
    <row r="65" spans="1:51" ht="15.75" thickBot="1" x14ac:dyDescent="0.3">
      <c r="A65" s="17">
        <f t="shared" si="0"/>
        <v>61</v>
      </c>
      <c r="B65" s="68" t="s">
        <v>37</v>
      </c>
      <c r="C65" s="71" t="s">
        <v>24</v>
      </c>
      <c r="D65" s="23">
        <v>1</v>
      </c>
      <c r="E65" s="33">
        <v>1</v>
      </c>
      <c r="F65" s="33">
        <v>-4</v>
      </c>
      <c r="G65" s="25"/>
      <c r="H65" s="33"/>
      <c r="I65" s="33"/>
      <c r="J65" s="14"/>
      <c r="M65" s="7"/>
      <c r="N65" s="15"/>
      <c r="O65" s="89"/>
      <c r="P65" s="21"/>
      <c r="Q65" s="30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80"/>
      <c r="AV65" s="80"/>
      <c r="AW65" s="10">
        <f t="shared" si="1"/>
        <v>2</v>
      </c>
      <c r="AX65" s="46">
        <f t="shared" si="2"/>
        <v>-4</v>
      </c>
      <c r="AY65" s="47">
        <f t="shared" si="3"/>
        <v>1</v>
      </c>
    </row>
    <row r="66" spans="1:51" ht="16.5" thickTop="1" thickBot="1" x14ac:dyDescent="0.3">
      <c r="A66" s="17">
        <f t="shared" si="0"/>
        <v>62</v>
      </c>
      <c r="B66" s="70" t="s">
        <v>85</v>
      </c>
      <c r="C66" s="67" t="s">
        <v>24</v>
      </c>
      <c r="D66" s="23">
        <v>1</v>
      </c>
      <c r="E66" s="33">
        <v>1</v>
      </c>
      <c r="F66" s="33">
        <v>-4</v>
      </c>
      <c r="G66" s="25"/>
      <c r="H66" s="33"/>
      <c r="I66" s="33"/>
      <c r="J66" s="14"/>
      <c r="M66" s="7"/>
      <c r="N66" s="15"/>
      <c r="O66" s="89"/>
      <c r="P66" s="21"/>
      <c r="Q66" s="30"/>
      <c r="R66" s="15"/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80"/>
      <c r="AV66" s="80"/>
      <c r="AW66" s="10">
        <f t="shared" si="1"/>
        <v>2</v>
      </c>
      <c r="AX66" s="46">
        <f t="shared" si="2"/>
        <v>-4</v>
      </c>
      <c r="AY66" s="47">
        <f t="shared" si="3"/>
        <v>1</v>
      </c>
    </row>
    <row r="67" spans="1:51" ht="15.75" thickBot="1" x14ac:dyDescent="0.3">
      <c r="A67" s="17">
        <f t="shared" si="0"/>
        <v>63</v>
      </c>
      <c r="B67" s="70" t="s">
        <v>86</v>
      </c>
      <c r="C67" s="72" t="s">
        <v>87</v>
      </c>
      <c r="D67" s="23">
        <v>1</v>
      </c>
      <c r="E67" s="33">
        <v>1</v>
      </c>
      <c r="F67" s="33">
        <v>-4</v>
      </c>
      <c r="G67" s="25"/>
      <c r="H67" s="33"/>
      <c r="I67" s="33"/>
      <c r="J67" s="14"/>
      <c r="M67" s="7"/>
      <c r="N67" s="15"/>
      <c r="O67" s="89"/>
      <c r="P67" s="21"/>
      <c r="Q67" s="30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80"/>
      <c r="AV67" s="80"/>
      <c r="AW67" s="10">
        <f t="shared" si="1"/>
        <v>2</v>
      </c>
      <c r="AX67" s="46">
        <f t="shared" si="2"/>
        <v>-4</v>
      </c>
      <c r="AY67" s="47">
        <f t="shared" si="3"/>
        <v>1</v>
      </c>
    </row>
    <row r="68" spans="1:51" s="19" customFormat="1" ht="15.75" thickBot="1" x14ac:dyDescent="0.3">
      <c r="A68" s="17">
        <f t="shared" si="0"/>
        <v>64</v>
      </c>
      <c r="B68" s="68" t="s">
        <v>88</v>
      </c>
      <c r="C68" s="69" t="s">
        <v>87</v>
      </c>
      <c r="D68" s="23">
        <v>1</v>
      </c>
      <c r="E68" s="33">
        <v>1</v>
      </c>
      <c r="F68" s="33">
        <v>-4</v>
      </c>
      <c r="G68" s="25"/>
      <c r="H68" s="33"/>
      <c r="I68" s="33"/>
      <c r="J68" s="14"/>
      <c r="K68" s="33"/>
      <c r="L68" s="33"/>
      <c r="M68" s="7"/>
      <c r="N68" s="15"/>
      <c r="O68" s="89"/>
      <c r="P68" s="21"/>
      <c r="Q68" s="30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80"/>
      <c r="AV68" s="80"/>
      <c r="AW68" s="10">
        <f t="shared" si="1"/>
        <v>2</v>
      </c>
      <c r="AX68" s="46">
        <f t="shared" si="2"/>
        <v>-4</v>
      </c>
      <c r="AY68" s="47">
        <f t="shared" si="3"/>
        <v>1</v>
      </c>
    </row>
    <row r="69" spans="1:51" s="19" customFormat="1" ht="16.5" thickTop="1" thickBot="1" x14ac:dyDescent="0.3">
      <c r="A69" s="17">
        <f t="shared" si="0"/>
        <v>65</v>
      </c>
      <c r="B69" s="70" t="s">
        <v>133</v>
      </c>
      <c r="C69" s="72" t="s">
        <v>10</v>
      </c>
      <c r="D69" s="23">
        <v>1</v>
      </c>
      <c r="E69" s="33">
        <v>1</v>
      </c>
      <c r="F69" s="33">
        <v>-5</v>
      </c>
      <c r="G69" s="25"/>
      <c r="H69" s="33"/>
      <c r="I69" s="33"/>
      <c r="J69" s="14"/>
      <c r="K69" s="33"/>
      <c r="L69" s="33"/>
      <c r="M69" s="7"/>
      <c r="N69" s="15"/>
      <c r="O69" s="89"/>
      <c r="P69" s="21"/>
      <c r="Q69" s="30"/>
      <c r="R69" s="15"/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80"/>
      <c r="AV69" s="80"/>
      <c r="AW69" s="10">
        <f t="shared" si="1"/>
        <v>2</v>
      </c>
      <c r="AX69" s="46">
        <f t="shared" si="2"/>
        <v>-5</v>
      </c>
      <c r="AY69" s="47">
        <f t="shared" si="3"/>
        <v>1</v>
      </c>
    </row>
    <row r="70" spans="1:51" ht="15.75" thickBot="1" x14ac:dyDescent="0.3">
      <c r="A70" s="17">
        <f t="shared" si="0"/>
        <v>66</v>
      </c>
      <c r="B70" s="66" t="s">
        <v>134</v>
      </c>
      <c r="C70" s="67" t="s">
        <v>10</v>
      </c>
      <c r="D70" s="23">
        <v>1</v>
      </c>
      <c r="E70" s="33">
        <v>1</v>
      </c>
      <c r="F70" s="33">
        <v>-5</v>
      </c>
      <c r="G70" s="25"/>
      <c r="H70" s="33"/>
      <c r="I70" s="33"/>
      <c r="J70" s="14"/>
      <c r="M70" s="7"/>
      <c r="N70" s="15"/>
      <c r="O70" s="89"/>
      <c r="P70" s="21"/>
      <c r="Q70" s="30"/>
      <c r="R70" s="15"/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80"/>
      <c r="AV70" s="80"/>
      <c r="AW70" s="10">
        <f t="shared" si="1"/>
        <v>2</v>
      </c>
      <c r="AX70" s="46">
        <f t="shared" si="2"/>
        <v>-5</v>
      </c>
      <c r="AY70" s="47">
        <f t="shared" si="3"/>
        <v>1</v>
      </c>
    </row>
    <row r="71" spans="1:51" ht="15.75" thickBot="1" x14ac:dyDescent="0.3">
      <c r="A71" s="17">
        <f t="shared" ref="A71:A134" si="4">SUM(A70+1)</f>
        <v>67</v>
      </c>
      <c r="B71" s="73" t="s">
        <v>33</v>
      </c>
      <c r="C71" s="69" t="s">
        <v>21</v>
      </c>
      <c r="D71" s="23">
        <v>1</v>
      </c>
      <c r="E71" s="33">
        <v>1</v>
      </c>
      <c r="F71" s="33">
        <v>-6</v>
      </c>
      <c r="G71" s="25"/>
      <c r="H71" s="33"/>
      <c r="I71" s="33"/>
      <c r="J71" s="14"/>
      <c r="M71" s="7"/>
      <c r="N71" s="15"/>
      <c r="O71" s="89"/>
      <c r="P71" s="21"/>
      <c r="Q71" s="30"/>
      <c r="R71" s="15"/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80"/>
      <c r="AV71" s="80"/>
      <c r="AW71" s="10">
        <f t="shared" si="1"/>
        <v>2</v>
      </c>
      <c r="AX71" s="46">
        <f t="shared" si="2"/>
        <v>-6</v>
      </c>
      <c r="AY71" s="47">
        <f t="shared" si="3"/>
        <v>1</v>
      </c>
    </row>
    <row r="72" spans="1:51" ht="16.5" thickTop="1" thickBot="1" x14ac:dyDescent="0.3">
      <c r="A72" s="17">
        <f t="shared" si="4"/>
        <v>68</v>
      </c>
      <c r="B72" s="70" t="s">
        <v>103</v>
      </c>
      <c r="C72" s="67" t="s">
        <v>15</v>
      </c>
      <c r="D72" s="23">
        <v>1</v>
      </c>
      <c r="E72" s="33">
        <v>1</v>
      </c>
      <c r="F72" s="33">
        <v>-6</v>
      </c>
      <c r="G72" s="25"/>
      <c r="H72" s="33"/>
      <c r="I72" s="33"/>
      <c r="J72" s="14"/>
      <c r="M72" s="7"/>
      <c r="N72" s="15"/>
      <c r="O72" s="89"/>
      <c r="P72" s="21"/>
      <c r="Q72" s="30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80"/>
      <c r="AV72" s="80"/>
      <c r="AW72" s="10">
        <f t="shared" si="1"/>
        <v>2</v>
      </c>
      <c r="AX72" s="46">
        <f t="shared" si="2"/>
        <v>-6</v>
      </c>
      <c r="AY72" s="47">
        <f t="shared" si="3"/>
        <v>1</v>
      </c>
    </row>
    <row r="73" spans="1:51" ht="15.75" thickBot="1" x14ac:dyDescent="0.3">
      <c r="A73" s="17">
        <f t="shared" si="4"/>
        <v>69</v>
      </c>
      <c r="B73" s="70" t="s">
        <v>127</v>
      </c>
      <c r="C73" s="72" t="s">
        <v>8</v>
      </c>
      <c r="D73" s="23">
        <v>1</v>
      </c>
      <c r="E73" s="33">
        <v>1</v>
      </c>
      <c r="F73" s="33">
        <v>-6</v>
      </c>
      <c r="G73" s="25"/>
      <c r="H73" s="33"/>
      <c r="I73" s="33"/>
      <c r="J73" s="14"/>
      <c r="M73" s="7"/>
      <c r="N73" s="15"/>
      <c r="O73" s="89"/>
      <c r="P73" s="21"/>
      <c r="Q73" s="30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80"/>
      <c r="AV73" s="80"/>
      <c r="AW73" s="10">
        <f t="shared" ref="AW73:AW136" si="5">SUM(D73,E73,G73,H73,J73,K73,M73,N73,P73,Q73,S73,T73,V73,W73,Y73,Z73,AB73,AC73,AE73,AF73,AH73,AI73,AK73,AL73,AN73,AO73,AQ73,AR73,AT73,AU73)</f>
        <v>2</v>
      </c>
      <c r="AX73" s="46">
        <f t="shared" ref="AX73:AX136" si="6">SUM(F73,I73,L73,O73,R73,U73,X73,AA73,AD73,AG73,AJ73,AM73,AP73,AS73,AV73)</f>
        <v>-6</v>
      </c>
      <c r="AY73" s="47">
        <f t="shared" ref="AY73:AY136" si="7">SUM(D73,G73,J73,M73,P73,S73,V73,Y73,AB73,AE73,AH73,AK73,AN73,AQ73,AT73)</f>
        <v>1</v>
      </c>
    </row>
    <row r="74" spans="1:51" s="19" customFormat="1" ht="15.75" thickBot="1" x14ac:dyDescent="0.3">
      <c r="A74" s="17">
        <f t="shared" si="4"/>
        <v>70</v>
      </c>
      <c r="B74" s="68" t="s">
        <v>128</v>
      </c>
      <c r="C74" s="71" t="s">
        <v>8</v>
      </c>
      <c r="D74" s="23">
        <v>1</v>
      </c>
      <c r="E74" s="33">
        <v>1</v>
      </c>
      <c r="F74" s="33">
        <v>-6</v>
      </c>
      <c r="G74" s="25"/>
      <c r="H74" s="33"/>
      <c r="I74" s="33"/>
      <c r="J74" s="14"/>
      <c r="K74" s="33"/>
      <c r="L74" s="33"/>
      <c r="M74" s="7"/>
      <c r="N74" s="15"/>
      <c r="O74" s="89"/>
      <c r="P74" s="21"/>
      <c r="Q74" s="30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80"/>
      <c r="AV74" s="80"/>
      <c r="AW74" s="10">
        <f t="shared" si="5"/>
        <v>2</v>
      </c>
      <c r="AX74" s="46">
        <f t="shared" si="6"/>
        <v>-6</v>
      </c>
      <c r="AY74" s="47">
        <f t="shared" si="7"/>
        <v>1</v>
      </c>
    </row>
    <row r="75" spans="1:51" ht="16.5" thickTop="1" thickBot="1" x14ac:dyDescent="0.3">
      <c r="A75" s="17">
        <f t="shared" si="4"/>
        <v>71</v>
      </c>
      <c r="B75" s="66" t="s">
        <v>53</v>
      </c>
      <c r="C75" s="67" t="s">
        <v>8</v>
      </c>
      <c r="D75" s="23">
        <v>1</v>
      </c>
      <c r="E75" s="33">
        <v>1</v>
      </c>
      <c r="F75" s="33">
        <v>-7</v>
      </c>
      <c r="G75" s="25"/>
      <c r="H75" s="33"/>
      <c r="I75" s="33"/>
      <c r="J75" s="14"/>
      <c r="M75" s="7"/>
      <c r="N75" s="15"/>
      <c r="O75" s="89"/>
      <c r="P75" s="21"/>
      <c r="Q75" s="30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80"/>
      <c r="AV75" s="80"/>
      <c r="AW75" s="10">
        <f t="shared" si="5"/>
        <v>2</v>
      </c>
      <c r="AX75" s="46">
        <f t="shared" si="6"/>
        <v>-7</v>
      </c>
      <c r="AY75" s="47">
        <f t="shared" si="7"/>
        <v>1</v>
      </c>
    </row>
    <row r="76" spans="1:51" ht="14.25" customHeight="1" thickBot="1" x14ac:dyDescent="0.3">
      <c r="A76" s="17">
        <f t="shared" si="4"/>
        <v>72</v>
      </c>
      <c r="B76" s="70" t="s">
        <v>54</v>
      </c>
      <c r="C76" s="72" t="s">
        <v>8</v>
      </c>
      <c r="D76" s="23">
        <v>1</v>
      </c>
      <c r="E76" s="33">
        <v>1</v>
      </c>
      <c r="F76" s="33">
        <v>-7</v>
      </c>
      <c r="G76" s="25"/>
      <c r="H76" s="33"/>
      <c r="I76" s="33"/>
      <c r="J76" s="14"/>
      <c r="M76" s="7"/>
      <c r="N76" s="15"/>
      <c r="O76" s="89"/>
      <c r="P76" s="21"/>
      <c r="Q76" s="30"/>
      <c r="R76" s="15"/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80"/>
      <c r="AV76" s="80"/>
      <c r="AW76" s="10">
        <f t="shared" si="5"/>
        <v>2</v>
      </c>
      <c r="AX76" s="46">
        <f t="shared" si="6"/>
        <v>-7</v>
      </c>
      <c r="AY76" s="47">
        <f t="shared" si="7"/>
        <v>1</v>
      </c>
    </row>
    <row r="77" spans="1:51" s="19" customFormat="1" ht="15.75" thickBot="1" x14ac:dyDescent="0.3">
      <c r="A77" s="17">
        <f t="shared" si="4"/>
        <v>73</v>
      </c>
      <c r="B77" s="68" t="s">
        <v>62</v>
      </c>
      <c r="C77" s="71" t="s">
        <v>18</v>
      </c>
      <c r="D77" s="23">
        <v>1</v>
      </c>
      <c r="E77" s="33">
        <v>1</v>
      </c>
      <c r="F77" s="33">
        <v>-7</v>
      </c>
      <c r="G77" s="25"/>
      <c r="H77" s="33"/>
      <c r="I77" s="33"/>
      <c r="J77" s="14"/>
      <c r="K77" s="33"/>
      <c r="L77" s="33"/>
      <c r="M77" s="7"/>
      <c r="N77" s="15"/>
      <c r="O77" s="89"/>
      <c r="P77" s="21"/>
      <c r="Q77" s="30"/>
      <c r="R77" s="15"/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80"/>
      <c r="AV77" s="80"/>
      <c r="AW77" s="10">
        <f t="shared" si="5"/>
        <v>2</v>
      </c>
      <c r="AX77" s="46">
        <f t="shared" si="6"/>
        <v>-7</v>
      </c>
      <c r="AY77" s="47">
        <f t="shared" si="7"/>
        <v>1</v>
      </c>
    </row>
    <row r="78" spans="1:51" s="19" customFormat="1" ht="16.5" thickTop="1" thickBot="1" x14ac:dyDescent="0.3">
      <c r="A78" s="17">
        <f t="shared" si="4"/>
        <v>74</v>
      </c>
      <c r="B78" s="70" t="s">
        <v>63</v>
      </c>
      <c r="C78" s="72" t="s">
        <v>18</v>
      </c>
      <c r="D78" s="23">
        <v>1</v>
      </c>
      <c r="E78" s="33">
        <v>1</v>
      </c>
      <c r="F78" s="33">
        <v>-7</v>
      </c>
      <c r="G78" s="25"/>
      <c r="H78" s="33"/>
      <c r="I78" s="33"/>
      <c r="J78" s="14"/>
      <c r="K78" s="33"/>
      <c r="L78" s="33"/>
      <c r="M78" s="7"/>
      <c r="N78" s="15"/>
      <c r="O78" s="89"/>
      <c r="P78" s="21"/>
      <c r="Q78" s="30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80"/>
      <c r="AV78" s="80"/>
      <c r="AW78" s="10">
        <f t="shared" si="5"/>
        <v>2</v>
      </c>
      <c r="AX78" s="46">
        <f t="shared" si="6"/>
        <v>-7</v>
      </c>
      <c r="AY78" s="47">
        <f t="shared" si="7"/>
        <v>1</v>
      </c>
    </row>
    <row r="79" spans="1:51" s="19" customFormat="1" ht="15.75" thickBot="1" x14ac:dyDescent="0.3">
      <c r="A79" s="17">
        <f t="shared" si="4"/>
        <v>75</v>
      </c>
      <c r="B79" s="70" t="s">
        <v>106</v>
      </c>
      <c r="C79" s="67" t="s">
        <v>14</v>
      </c>
      <c r="D79" s="23">
        <v>1</v>
      </c>
      <c r="E79" s="33">
        <v>1</v>
      </c>
      <c r="F79" s="33">
        <v>-7</v>
      </c>
      <c r="G79" s="25"/>
      <c r="H79" s="33"/>
      <c r="I79" s="33"/>
      <c r="J79" s="14"/>
      <c r="K79" s="33"/>
      <c r="L79" s="33"/>
      <c r="M79" s="7"/>
      <c r="N79" s="15"/>
      <c r="O79" s="89"/>
      <c r="P79" s="21"/>
      <c r="Q79" s="30"/>
      <c r="R79" s="15"/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80"/>
      <c r="AV79" s="80"/>
      <c r="AW79" s="10">
        <f t="shared" si="5"/>
        <v>2</v>
      </c>
      <c r="AX79" s="46">
        <f t="shared" si="6"/>
        <v>-7</v>
      </c>
      <c r="AY79" s="47">
        <f t="shared" si="7"/>
        <v>1</v>
      </c>
    </row>
    <row r="80" spans="1:51" ht="15.75" thickBot="1" x14ac:dyDescent="0.3">
      <c r="A80" s="17">
        <f t="shared" si="4"/>
        <v>76</v>
      </c>
      <c r="B80" s="68" t="s">
        <v>107</v>
      </c>
      <c r="C80" s="71" t="s">
        <v>14</v>
      </c>
      <c r="D80" s="23">
        <v>1</v>
      </c>
      <c r="E80" s="33">
        <v>1</v>
      </c>
      <c r="F80" s="33">
        <v>-7</v>
      </c>
      <c r="G80" s="25"/>
      <c r="H80" s="33"/>
      <c r="I80" s="33"/>
      <c r="J80" s="14"/>
      <c r="M80" s="7"/>
      <c r="N80" s="15"/>
      <c r="O80" s="89"/>
      <c r="P80" s="21"/>
      <c r="Q80" s="30"/>
      <c r="R80" s="15"/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80"/>
      <c r="AV80" s="80"/>
      <c r="AW80" s="10">
        <f t="shared" si="5"/>
        <v>2</v>
      </c>
      <c r="AX80" s="46">
        <f t="shared" si="6"/>
        <v>-7</v>
      </c>
      <c r="AY80" s="47">
        <f t="shared" si="7"/>
        <v>1</v>
      </c>
    </row>
    <row r="81" spans="1:51" ht="16.5" thickTop="1" thickBot="1" x14ac:dyDescent="0.3">
      <c r="A81" s="17">
        <f t="shared" si="4"/>
        <v>77</v>
      </c>
      <c r="B81" s="70" t="s">
        <v>28</v>
      </c>
      <c r="C81" s="72" t="s">
        <v>20</v>
      </c>
      <c r="D81" s="23">
        <v>1</v>
      </c>
      <c r="E81" s="33">
        <v>1</v>
      </c>
      <c r="F81" s="33">
        <v>-9</v>
      </c>
      <c r="G81" s="25"/>
      <c r="H81" s="33"/>
      <c r="I81" s="33"/>
      <c r="J81" s="14"/>
      <c r="M81" s="7"/>
      <c r="N81" s="15"/>
      <c r="O81" s="89"/>
      <c r="P81" s="21"/>
      <c r="Q81" s="30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80"/>
      <c r="AV81" s="80"/>
      <c r="AW81" s="10">
        <f t="shared" si="5"/>
        <v>2</v>
      </c>
      <c r="AX81" s="46">
        <f t="shared" si="6"/>
        <v>-9</v>
      </c>
      <c r="AY81" s="47">
        <f t="shared" si="7"/>
        <v>1</v>
      </c>
    </row>
    <row r="82" spans="1:51" ht="15.75" thickBot="1" x14ac:dyDescent="0.3">
      <c r="A82" s="17">
        <f t="shared" si="4"/>
        <v>78</v>
      </c>
      <c r="B82" s="70" t="s">
        <v>19</v>
      </c>
      <c r="C82" s="72" t="s">
        <v>20</v>
      </c>
      <c r="D82" s="23">
        <v>1</v>
      </c>
      <c r="E82" s="33">
        <v>1</v>
      </c>
      <c r="F82" s="33">
        <v>-9</v>
      </c>
      <c r="G82" s="25"/>
      <c r="H82" s="33"/>
      <c r="I82" s="33"/>
      <c r="J82" s="14"/>
      <c r="M82" s="7"/>
      <c r="N82" s="15"/>
      <c r="O82" s="89"/>
      <c r="P82" s="21"/>
      <c r="Q82" s="30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80"/>
      <c r="AV82" s="80"/>
      <c r="AW82" s="10">
        <f t="shared" si="5"/>
        <v>2</v>
      </c>
      <c r="AX82" s="46">
        <f t="shared" si="6"/>
        <v>-9</v>
      </c>
      <c r="AY82" s="47">
        <f t="shared" si="7"/>
        <v>1</v>
      </c>
    </row>
    <row r="83" spans="1:51" ht="15.75" thickBot="1" x14ac:dyDescent="0.3">
      <c r="A83" s="17">
        <f t="shared" si="4"/>
        <v>79</v>
      </c>
      <c r="B83" s="73" t="s">
        <v>118</v>
      </c>
      <c r="C83" s="69" t="s">
        <v>119</v>
      </c>
      <c r="D83" s="23">
        <v>1</v>
      </c>
      <c r="E83" s="33">
        <v>1</v>
      </c>
      <c r="F83" s="33">
        <v>-11</v>
      </c>
      <c r="G83" s="25"/>
      <c r="H83" s="33"/>
      <c r="I83" s="33"/>
      <c r="J83" s="14"/>
      <c r="M83" s="7"/>
      <c r="N83" s="15"/>
      <c r="O83" s="89"/>
      <c r="P83" s="21"/>
      <c r="Q83" s="30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80"/>
      <c r="AV83" s="80"/>
      <c r="AW83" s="10">
        <f t="shared" si="5"/>
        <v>2</v>
      </c>
      <c r="AX83" s="46">
        <f t="shared" si="6"/>
        <v>-11</v>
      </c>
      <c r="AY83" s="47">
        <f t="shared" si="7"/>
        <v>1</v>
      </c>
    </row>
    <row r="84" spans="1:51" ht="16.5" thickTop="1" thickBot="1" x14ac:dyDescent="0.3">
      <c r="A84" s="17">
        <f t="shared" si="4"/>
        <v>80</v>
      </c>
      <c r="B84" s="66" t="s">
        <v>120</v>
      </c>
      <c r="C84" s="67" t="s">
        <v>121</v>
      </c>
      <c r="D84" s="23">
        <v>1</v>
      </c>
      <c r="E84" s="33">
        <v>1</v>
      </c>
      <c r="F84" s="33">
        <v>-11</v>
      </c>
      <c r="G84" s="25"/>
      <c r="H84" s="33"/>
      <c r="I84" s="33"/>
      <c r="J84" s="14"/>
      <c r="M84" s="7"/>
      <c r="N84" s="15"/>
      <c r="O84" s="89"/>
      <c r="P84" s="21"/>
      <c r="Q84" s="30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80"/>
      <c r="AV84" s="80"/>
      <c r="AW84" s="10">
        <f t="shared" si="5"/>
        <v>2</v>
      </c>
      <c r="AX84" s="46">
        <f t="shared" si="6"/>
        <v>-11</v>
      </c>
      <c r="AY84" s="47">
        <f t="shared" si="7"/>
        <v>1</v>
      </c>
    </row>
    <row r="85" spans="1:51" ht="15.75" thickBot="1" x14ac:dyDescent="0.3">
      <c r="A85" s="17">
        <f t="shared" si="4"/>
        <v>81</v>
      </c>
      <c r="B85" s="70" t="s">
        <v>129</v>
      </c>
      <c r="C85" s="72" t="s">
        <v>8</v>
      </c>
      <c r="D85" s="23">
        <v>1</v>
      </c>
      <c r="E85" s="33">
        <v>1</v>
      </c>
      <c r="F85" s="33">
        <v>-11</v>
      </c>
      <c r="G85" s="25"/>
      <c r="H85" s="33"/>
      <c r="I85" s="33"/>
      <c r="J85" s="14"/>
      <c r="M85" s="7"/>
      <c r="N85" s="15"/>
      <c r="O85" s="89"/>
      <c r="P85" s="21"/>
      <c r="Q85" s="30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80"/>
      <c r="AV85" s="80"/>
      <c r="AW85" s="10">
        <f t="shared" si="5"/>
        <v>2</v>
      </c>
      <c r="AX85" s="46">
        <f t="shared" si="6"/>
        <v>-11</v>
      </c>
      <c r="AY85" s="47">
        <f t="shared" si="7"/>
        <v>1</v>
      </c>
    </row>
    <row r="86" spans="1:51" ht="15.75" thickBot="1" x14ac:dyDescent="0.3">
      <c r="A86" s="17">
        <f t="shared" si="4"/>
        <v>82</v>
      </c>
      <c r="B86" s="68" t="s">
        <v>130</v>
      </c>
      <c r="C86" s="71" t="s">
        <v>8</v>
      </c>
      <c r="D86" s="23">
        <v>1</v>
      </c>
      <c r="E86" s="33">
        <v>1</v>
      </c>
      <c r="F86" s="33">
        <v>-11</v>
      </c>
      <c r="G86" s="25"/>
      <c r="H86" s="33"/>
      <c r="I86" s="33"/>
      <c r="J86" s="14"/>
      <c r="M86" s="7"/>
      <c r="N86" s="15"/>
      <c r="O86" s="89"/>
      <c r="P86" s="21"/>
      <c r="Q86" s="30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80"/>
      <c r="AV86" s="80"/>
      <c r="AW86" s="10">
        <f t="shared" si="5"/>
        <v>2</v>
      </c>
      <c r="AX86" s="46">
        <f t="shared" si="6"/>
        <v>-11</v>
      </c>
      <c r="AY86" s="47">
        <f t="shared" si="7"/>
        <v>1</v>
      </c>
    </row>
    <row r="87" spans="1:51" s="19" customFormat="1" ht="16.5" thickTop="1" thickBot="1" x14ac:dyDescent="0.3">
      <c r="A87" s="17">
        <f t="shared" si="4"/>
        <v>83</v>
      </c>
      <c r="B87" s="70" t="s">
        <v>55</v>
      </c>
      <c r="C87" s="72" t="s">
        <v>9</v>
      </c>
      <c r="D87" s="23">
        <v>1</v>
      </c>
      <c r="E87" s="33">
        <v>1</v>
      </c>
      <c r="F87" s="33">
        <v>-12</v>
      </c>
      <c r="G87" s="25"/>
      <c r="H87" s="33"/>
      <c r="I87" s="33"/>
      <c r="J87" s="14"/>
      <c r="K87" s="33"/>
      <c r="L87" s="33"/>
      <c r="M87" s="7"/>
      <c r="N87" s="15"/>
      <c r="O87" s="89"/>
      <c r="P87" s="21"/>
      <c r="Q87" s="30"/>
      <c r="R87" s="15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80"/>
      <c r="AV87" s="80"/>
      <c r="AW87" s="10">
        <f t="shared" si="5"/>
        <v>2</v>
      </c>
      <c r="AX87" s="46">
        <f t="shared" si="6"/>
        <v>-12</v>
      </c>
      <c r="AY87" s="47">
        <f t="shared" si="7"/>
        <v>1</v>
      </c>
    </row>
    <row r="88" spans="1:51" s="19" customFormat="1" ht="15.75" thickBot="1" x14ac:dyDescent="0.3">
      <c r="A88" s="17">
        <f t="shared" si="4"/>
        <v>84</v>
      </c>
      <c r="B88" s="66" t="s">
        <v>56</v>
      </c>
      <c r="C88" s="67" t="s">
        <v>9</v>
      </c>
      <c r="D88" s="23">
        <v>1</v>
      </c>
      <c r="E88" s="33">
        <v>1</v>
      </c>
      <c r="F88" s="33">
        <v>-12</v>
      </c>
      <c r="G88" s="25"/>
      <c r="H88" s="33"/>
      <c r="I88" s="33"/>
      <c r="J88" s="14"/>
      <c r="K88" s="33"/>
      <c r="L88" s="33"/>
      <c r="M88" s="7"/>
      <c r="N88" s="15"/>
      <c r="O88" s="89"/>
      <c r="P88" s="21"/>
      <c r="Q88" s="30"/>
      <c r="R88" s="15"/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80"/>
      <c r="AV88" s="80"/>
      <c r="AW88" s="10">
        <f t="shared" si="5"/>
        <v>2</v>
      </c>
      <c r="AX88" s="46">
        <f t="shared" si="6"/>
        <v>-12</v>
      </c>
      <c r="AY88" s="47">
        <f t="shared" si="7"/>
        <v>1</v>
      </c>
    </row>
    <row r="89" spans="1:51" s="19" customFormat="1" ht="15.75" thickBot="1" x14ac:dyDescent="0.3">
      <c r="A89" s="17">
        <f t="shared" si="4"/>
        <v>85</v>
      </c>
      <c r="B89" s="73" t="s">
        <v>58</v>
      </c>
      <c r="C89" s="69" t="s">
        <v>59</v>
      </c>
      <c r="D89" s="23">
        <v>1</v>
      </c>
      <c r="E89" s="33">
        <v>1</v>
      </c>
      <c r="F89" s="33">
        <v>-12</v>
      </c>
      <c r="G89" s="25"/>
      <c r="H89" s="33"/>
      <c r="I89" s="33"/>
      <c r="J89" s="14"/>
      <c r="K89" s="33"/>
      <c r="L89" s="33"/>
      <c r="M89" s="7"/>
      <c r="N89" s="15"/>
      <c r="O89" s="89"/>
      <c r="P89" s="21"/>
      <c r="Q89" s="30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80"/>
      <c r="AV89" s="80"/>
      <c r="AW89" s="10">
        <f t="shared" si="5"/>
        <v>2</v>
      </c>
      <c r="AX89" s="46">
        <f t="shared" si="6"/>
        <v>-12</v>
      </c>
      <c r="AY89" s="47">
        <f t="shared" si="7"/>
        <v>1</v>
      </c>
    </row>
    <row r="90" spans="1:51" ht="16.5" thickTop="1" thickBot="1" x14ac:dyDescent="0.3">
      <c r="A90" s="17">
        <f t="shared" si="4"/>
        <v>86</v>
      </c>
      <c r="B90" s="70" t="s">
        <v>60</v>
      </c>
      <c r="C90" s="72" t="s">
        <v>59</v>
      </c>
      <c r="D90" s="23">
        <v>1</v>
      </c>
      <c r="E90" s="33">
        <v>1</v>
      </c>
      <c r="F90" s="33">
        <v>-12</v>
      </c>
      <c r="G90" s="25"/>
      <c r="H90" s="33"/>
      <c r="I90" s="33"/>
      <c r="J90" s="14"/>
      <c r="M90" s="7"/>
      <c r="N90" s="15"/>
      <c r="O90" s="89"/>
      <c r="P90" s="21"/>
      <c r="Q90" s="30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80"/>
      <c r="AV90" s="80"/>
      <c r="AW90" s="10">
        <f t="shared" si="5"/>
        <v>2</v>
      </c>
      <c r="AX90" s="46">
        <f t="shared" si="6"/>
        <v>-12</v>
      </c>
      <c r="AY90" s="47">
        <f t="shared" si="7"/>
        <v>1</v>
      </c>
    </row>
    <row r="91" spans="1:51" ht="15.75" thickBot="1" x14ac:dyDescent="0.3">
      <c r="A91" s="17">
        <f t="shared" si="4"/>
        <v>87</v>
      </c>
      <c r="B91" s="66" t="s">
        <v>32</v>
      </c>
      <c r="C91" s="67" t="s">
        <v>13</v>
      </c>
      <c r="D91" s="23">
        <v>1</v>
      </c>
      <c r="E91" s="33">
        <v>1</v>
      </c>
      <c r="F91" s="33">
        <v>-14</v>
      </c>
      <c r="G91" s="25"/>
      <c r="H91" s="33"/>
      <c r="I91" s="33"/>
      <c r="J91" s="14"/>
      <c r="M91" s="7"/>
      <c r="N91" s="15"/>
      <c r="O91" s="89"/>
      <c r="P91" s="21"/>
      <c r="Q91" s="30"/>
      <c r="R91" s="15"/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80"/>
      <c r="AV91" s="80"/>
      <c r="AW91" s="10">
        <f t="shared" si="5"/>
        <v>2</v>
      </c>
      <c r="AX91" s="46">
        <f t="shared" si="6"/>
        <v>-14</v>
      </c>
      <c r="AY91" s="47">
        <f t="shared" si="7"/>
        <v>1</v>
      </c>
    </row>
    <row r="92" spans="1:51" ht="15.75" thickBot="1" x14ac:dyDescent="0.3">
      <c r="A92" s="17">
        <f t="shared" si="4"/>
        <v>88</v>
      </c>
      <c r="B92" s="73" t="s">
        <v>110</v>
      </c>
      <c r="C92" s="69" t="s">
        <v>13</v>
      </c>
      <c r="D92" s="23">
        <v>1</v>
      </c>
      <c r="E92" s="33">
        <v>1</v>
      </c>
      <c r="F92" s="33">
        <v>-14</v>
      </c>
      <c r="G92" s="25"/>
      <c r="H92" s="33"/>
      <c r="I92" s="33"/>
      <c r="J92" s="14"/>
      <c r="M92" s="7"/>
      <c r="N92" s="15"/>
      <c r="O92" s="89"/>
      <c r="P92" s="21"/>
      <c r="Q92" s="30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80"/>
      <c r="AV92" s="80"/>
      <c r="AW92" s="10">
        <f t="shared" si="5"/>
        <v>2</v>
      </c>
      <c r="AX92" s="46">
        <f t="shared" si="6"/>
        <v>-14</v>
      </c>
      <c r="AY92" s="47">
        <f t="shared" si="7"/>
        <v>1</v>
      </c>
    </row>
    <row r="93" spans="1:51" s="19" customFormat="1" ht="16.5" thickTop="1" thickBot="1" x14ac:dyDescent="0.3">
      <c r="A93" s="17">
        <f t="shared" si="4"/>
        <v>89</v>
      </c>
      <c r="B93" s="66" t="s">
        <v>23</v>
      </c>
      <c r="C93" s="67" t="s">
        <v>24</v>
      </c>
      <c r="D93" s="23">
        <v>1</v>
      </c>
      <c r="E93" s="33">
        <v>1</v>
      </c>
      <c r="F93" s="33">
        <v>-14</v>
      </c>
      <c r="G93" s="25"/>
      <c r="H93" s="33"/>
      <c r="I93" s="33"/>
      <c r="J93" s="14"/>
      <c r="K93" s="33"/>
      <c r="L93" s="33"/>
      <c r="M93" s="7"/>
      <c r="N93" s="15"/>
      <c r="O93" s="89"/>
      <c r="P93" s="21"/>
      <c r="Q93" s="30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80"/>
      <c r="AV93" s="80"/>
      <c r="AW93" s="10">
        <f t="shared" si="5"/>
        <v>2</v>
      </c>
      <c r="AX93" s="46">
        <f t="shared" si="6"/>
        <v>-14</v>
      </c>
      <c r="AY93" s="47">
        <f t="shared" si="7"/>
        <v>1</v>
      </c>
    </row>
    <row r="94" spans="1:51" s="19" customFormat="1" ht="15.75" thickBot="1" x14ac:dyDescent="0.3">
      <c r="A94" s="17">
        <f t="shared" si="4"/>
        <v>90</v>
      </c>
      <c r="B94" s="66" t="s">
        <v>138</v>
      </c>
      <c r="C94" s="67" t="s">
        <v>24</v>
      </c>
      <c r="D94" s="23">
        <v>1</v>
      </c>
      <c r="E94" s="33">
        <v>1</v>
      </c>
      <c r="F94" s="33">
        <v>-14</v>
      </c>
      <c r="G94" s="25"/>
      <c r="H94" s="33"/>
      <c r="I94" s="33"/>
      <c r="J94" s="14"/>
      <c r="K94" s="33"/>
      <c r="L94" s="33"/>
      <c r="M94" s="7"/>
      <c r="N94" s="15"/>
      <c r="O94" s="89"/>
      <c r="P94" s="21"/>
      <c r="Q94" s="30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80"/>
      <c r="AV94" s="80"/>
      <c r="AW94" s="10">
        <f t="shared" si="5"/>
        <v>2</v>
      </c>
      <c r="AX94" s="46">
        <f t="shared" si="6"/>
        <v>-14</v>
      </c>
      <c r="AY94" s="47">
        <f t="shared" si="7"/>
        <v>1</v>
      </c>
    </row>
    <row r="95" spans="1:51" s="19" customFormat="1" ht="15.75" thickBot="1" x14ac:dyDescent="0.3">
      <c r="A95" s="17">
        <f t="shared" si="4"/>
        <v>91</v>
      </c>
      <c r="B95" s="68" t="s">
        <v>78</v>
      </c>
      <c r="C95" s="71" t="s">
        <v>24</v>
      </c>
      <c r="D95" s="23">
        <v>1</v>
      </c>
      <c r="E95" s="33">
        <v>1</v>
      </c>
      <c r="F95" s="33">
        <v>-16</v>
      </c>
      <c r="G95" s="25"/>
      <c r="H95" s="33"/>
      <c r="I95" s="33"/>
      <c r="J95" s="14"/>
      <c r="K95" s="33"/>
      <c r="L95" s="33"/>
      <c r="M95" s="7"/>
      <c r="N95" s="15"/>
      <c r="O95" s="89"/>
      <c r="P95" s="21"/>
      <c r="Q95" s="30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80"/>
      <c r="AV95" s="80"/>
      <c r="AW95" s="10">
        <f t="shared" si="5"/>
        <v>2</v>
      </c>
      <c r="AX95" s="46">
        <f t="shared" si="6"/>
        <v>-16</v>
      </c>
      <c r="AY95" s="47">
        <f t="shared" si="7"/>
        <v>1</v>
      </c>
    </row>
    <row r="96" spans="1:51" s="19" customFormat="1" ht="16.5" thickTop="1" thickBot="1" x14ac:dyDescent="0.3">
      <c r="A96" s="17">
        <f t="shared" si="4"/>
        <v>92</v>
      </c>
      <c r="B96" s="70" t="s">
        <v>79</v>
      </c>
      <c r="C96" s="67" t="s">
        <v>24</v>
      </c>
      <c r="D96" s="23">
        <v>1</v>
      </c>
      <c r="E96" s="33">
        <v>1</v>
      </c>
      <c r="F96" s="33">
        <v>-16</v>
      </c>
      <c r="G96" s="25"/>
      <c r="H96" s="33"/>
      <c r="I96" s="33"/>
      <c r="J96" s="14"/>
      <c r="K96" s="33"/>
      <c r="L96" s="33"/>
      <c r="M96" s="7"/>
      <c r="N96" s="15"/>
      <c r="O96" s="89"/>
      <c r="P96" s="21"/>
      <c r="Q96" s="30"/>
      <c r="R96" s="15"/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80"/>
      <c r="AV96" s="80"/>
      <c r="AW96" s="10">
        <f t="shared" si="5"/>
        <v>2</v>
      </c>
      <c r="AX96" s="46">
        <f t="shared" si="6"/>
        <v>-16</v>
      </c>
      <c r="AY96" s="47">
        <f t="shared" si="7"/>
        <v>1</v>
      </c>
    </row>
    <row r="97" spans="1:51" s="19" customFormat="1" ht="15.75" thickBot="1" x14ac:dyDescent="0.3">
      <c r="A97" s="17">
        <f t="shared" si="4"/>
        <v>93</v>
      </c>
      <c r="B97" s="70" t="s">
        <v>91</v>
      </c>
      <c r="C97" s="67" t="s">
        <v>92</v>
      </c>
      <c r="D97" s="23">
        <v>1</v>
      </c>
      <c r="E97" s="33">
        <v>1</v>
      </c>
      <c r="F97" s="33">
        <v>-17</v>
      </c>
      <c r="G97" s="25"/>
      <c r="H97" s="33"/>
      <c r="I97" s="33"/>
      <c r="J97" s="14"/>
      <c r="K97" s="33"/>
      <c r="L97" s="33"/>
      <c r="M97" s="7"/>
      <c r="N97" s="15"/>
      <c r="O97" s="89"/>
      <c r="P97" s="21"/>
      <c r="Q97" s="30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80"/>
      <c r="AV97" s="80"/>
      <c r="AW97" s="10">
        <f t="shared" si="5"/>
        <v>2</v>
      </c>
      <c r="AX97" s="46">
        <f t="shared" si="6"/>
        <v>-17</v>
      </c>
      <c r="AY97" s="47">
        <f t="shared" si="7"/>
        <v>1</v>
      </c>
    </row>
    <row r="98" spans="1:51" s="19" customFormat="1" ht="15.75" thickBot="1" x14ac:dyDescent="0.3">
      <c r="A98" s="17">
        <f t="shared" si="4"/>
        <v>94</v>
      </c>
      <c r="B98" s="68" t="s">
        <v>93</v>
      </c>
      <c r="C98" s="71" t="s">
        <v>92</v>
      </c>
      <c r="D98" s="23">
        <v>1</v>
      </c>
      <c r="E98" s="33">
        <v>1</v>
      </c>
      <c r="F98" s="33">
        <v>-17</v>
      </c>
      <c r="G98" s="25"/>
      <c r="H98" s="33"/>
      <c r="I98" s="33"/>
      <c r="J98" s="14"/>
      <c r="K98" s="33"/>
      <c r="L98" s="33"/>
      <c r="M98" s="7"/>
      <c r="N98" s="15"/>
      <c r="O98" s="89"/>
      <c r="P98" s="21"/>
      <c r="Q98" s="30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80"/>
      <c r="AV98" s="80"/>
      <c r="AW98" s="10">
        <f t="shared" si="5"/>
        <v>2</v>
      </c>
      <c r="AX98" s="46">
        <f t="shared" si="6"/>
        <v>-17</v>
      </c>
      <c r="AY98" s="47">
        <f t="shared" si="7"/>
        <v>1</v>
      </c>
    </row>
    <row r="99" spans="1:51" s="19" customFormat="1" ht="16.5" thickTop="1" thickBot="1" x14ac:dyDescent="0.3">
      <c r="A99" s="17">
        <f t="shared" si="4"/>
        <v>95</v>
      </c>
      <c r="B99" s="70" t="s">
        <v>96</v>
      </c>
      <c r="C99" s="72" t="s">
        <v>8</v>
      </c>
      <c r="D99" s="23">
        <v>1</v>
      </c>
      <c r="E99" s="33">
        <v>1</v>
      </c>
      <c r="F99" s="33">
        <v>-18</v>
      </c>
      <c r="G99" s="25"/>
      <c r="H99" s="33"/>
      <c r="I99" s="33"/>
      <c r="J99" s="14"/>
      <c r="K99" s="33"/>
      <c r="L99" s="33"/>
      <c r="M99" s="7"/>
      <c r="N99" s="15"/>
      <c r="O99" s="89"/>
      <c r="P99" s="21"/>
      <c r="Q99" s="30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80"/>
      <c r="AV99" s="80"/>
      <c r="AW99" s="10">
        <f t="shared" si="5"/>
        <v>2</v>
      </c>
      <c r="AX99" s="46">
        <f t="shared" si="6"/>
        <v>-18</v>
      </c>
      <c r="AY99" s="47">
        <f t="shared" si="7"/>
        <v>1</v>
      </c>
    </row>
    <row r="100" spans="1:51" s="19" customFormat="1" ht="15.75" thickBot="1" x14ac:dyDescent="0.3">
      <c r="A100" s="17">
        <f t="shared" si="4"/>
        <v>96</v>
      </c>
      <c r="B100" s="66" t="s">
        <v>97</v>
      </c>
      <c r="C100" s="67" t="s">
        <v>8</v>
      </c>
      <c r="D100" s="23">
        <v>1</v>
      </c>
      <c r="E100" s="33">
        <v>1</v>
      </c>
      <c r="F100" s="33">
        <v>-18</v>
      </c>
      <c r="G100" s="25"/>
      <c r="H100" s="33"/>
      <c r="I100" s="33"/>
      <c r="J100" s="14"/>
      <c r="K100" s="33"/>
      <c r="L100" s="33"/>
      <c r="M100" s="7"/>
      <c r="N100" s="15"/>
      <c r="O100" s="89"/>
      <c r="P100" s="21"/>
      <c r="Q100" s="30"/>
      <c r="R100" s="15"/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80"/>
      <c r="AV100" s="80"/>
      <c r="AW100" s="10">
        <f t="shared" si="5"/>
        <v>2</v>
      </c>
      <c r="AX100" s="46">
        <f t="shared" si="6"/>
        <v>-18</v>
      </c>
      <c r="AY100" s="47">
        <f t="shared" si="7"/>
        <v>1</v>
      </c>
    </row>
    <row r="101" spans="1:51" s="19" customFormat="1" ht="15.75" thickBot="1" x14ac:dyDescent="0.3">
      <c r="A101" s="17">
        <f t="shared" si="4"/>
        <v>97</v>
      </c>
      <c r="B101" s="68" t="s">
        <v>122</v>
      </c>
      <c r="C101" s="71" t="s">
        <v>15</v>
      </c>
      <c r="D101" s="23">
        <v>1</v>
      </c>
      <c r="E101" s="33">
        <v>0</v>
      </c>
      <c r="F101" s="33">
        <v>-5</v>
      </c>
      <c r="G101" s="25"/>
      <c r="H101" s="33"/>
      <c r="I101" s="33"/>
      <c r="J101" s="14"/>
      <c r="K101" s="33"/>
      <c r="L101" s="33"/>
      <c r="M101" s="7"/>
      <c r="N101" s="15"/>
      <c r="O101" s="89"/>
      <c r="P101" s="21"/>
      <c r="Q101" s="30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80"/>
      <c r="AV101" s="80"/>
      <c r="AW101" s="10">
        <f t="shared" si="5"/>
        <v>1</v>
      </c>
      <c r="AX101" s="46">
        <f t="shared" si="6"/>
        <v>-5</v>
      </c>
      <c r="AY101" s="47">
        <f t="shared" si="7"/>
        <v>1</v>
      </c>
    </row>
    <row r="102" spans="1:51" s="19" customFormat="1" ht="16.5" thickTop="1" thickBot="1" x14ac:dyDescent="0.3">
      <c r="A102" s="17">
        <f t="shared" si="4"/>
        <v>98</v>
      </c>
      <c r="B102" s="70" t="s">
        <v>17</v>
      </c>
      <c r="C102" s="72" t="s">
        <v>44</v>
      </c>
      <c r="D102" s="23">
        <v>1</v>
      </c>
      <c r="E102" s="33">
        <v>0</v>
      </c>
      <c r="F102" s="33">
        <v>-5</v>
      </c>
      <c r="G102" s="25"/>
      <c r="H102" s="33"/>
      <c r="I102" s="33"/>
      <c r="J102" s="14"/>
      <c r="K102" s="33"/>
      <c r="L102" s="33"/>
      <c r="M102" s="7"/>
      <c r="N102" s="15"/>
      <c r="O102" s="89"/>
      <c r="P102" s="21"/>
      <c r="Q102" s="30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80"/>
      <c r="AV102" s="80"/>
      <c r="AW102" s="10">
        <f t="shared" si="5"/>
        <v>1</v>
      </c>
      <c r="AX102" s="46">
        <f t="shared" si="6"/>
        <v>-5</v>
      </c>
      <c r="AY102" s="47">
        <f t="shared" si="7"/>
        <v>1</v>
      </c>
    </row>
    <row r="103" spans="1:51" ht="15.75" thickBot="1" x14ac:dyDescent="0.3">
      <c r="A103" s="17">
        <f t="shared" si="4"/>
        <v>99</v>
      </c>
      <c r="B103" s="66" t="s">
        <v>94</v>
      </c>
      <c r="C103" s="67" t="s">
        <v>69</v>
      </c>
      <c r="D103" s="23">
        <v>1</v>
      </c>
      <c r="E103" s="33">
        <v>0</v>
      </c>
      <c r="F103" s="33">
        <v>-7</v>
      </c>
      <c r="G103" s="25"/>
      <c r="H103" s="33"/>
      <c r="I103" s="33"/>
      <c r="J103" s="14"/>
      <c r="M103" s="7"/>
      <c r="N103" s="15"/>
      <c r="O103" s="89"/>
      <c r="P103" s="21"/>
      <c r="Q103" s="30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80"/>
      <c r="AV103" s="80"/>
      <c r="AW103" s="10">
        <f t="shared" si="5"/>
        <v>1</v>
      </c>
      <c r="AX103" s="46">
        <f t="shared" si="6"/>
        <v>-7</v>
      </c>
      <c r="AY103" s="47">
        <f t="shared" si="7"/>
        <v>1</v>
      </c>
    </row>
    <row r="104" spans="1:51" s="19" customFormat="1" ht="15.75" thickBot="1" x14ac:dyDescent="0.3">
      <c r="A104" s="17">
        <f t="shared" si="4"/>
        <v>100</v>
      </c>
      <c r="B104" s="73" t="s">
        <v>95</v>
      </c>
      <c r="C104" s="69" t="s">
        <v>69</v>
      </c>
      <c r="D104" s="23">
        <v>1</v>
      </c>
      <c r="E104" s="33">
        <v>0</v>
      </c>
      <c r="F104" s="33">
        <v>-7</v>
      </c>
      <c r="G104" s="25"/>
      <c r="H104" s="33"/>
      <c r="I104" s="33"/>
      <c r="J104" s="14"/>
      <c r="K104" s="33"/>
      <c r="L104" s="33"/>
      <c r="M104" s="7"/>
      <c r="N104" s="15"/>
      <c r="O104" s="89"/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80"/>
      <c r="AV104" s="80"/>
      <c r="AW104" s="10">
        <f t="shared" si="5"/>
        <v>1</v>
      </c>
      <c r="AX104" s="46">
        <f t="shared" si="6"/>
        <v>-7</v>
      </c>
      <c r="AY104" s="47">
        <f t="shared" si="7"/>
        <v>1</v>
      </c>
    </row>
    <row r="105" spans="1:51" s="19" customFormat="1" ht="16.5" thickTop="1" thickBot="1" x14ac:dyDescent="0.3">
      <c r="A105" s="17">
        <f t="shared" si="4"/>
        <v>101</v>
      </c>
      <c r="B105" s="70" t="s">
        <v>22</v>
      </c>
      <c r="C105" s="72" t="s">
        <v>13</v>
      </c>
      <c r="D105" s="23">
        <v>1</v>
      </c>
      <c r="E105" s="33">
        <v>0</v>
      </c>
      <c r="F105" s="33">
        <v>-16</v>
      </c>
      <c r="G105" s="25"/>
      <c r="H105" s="33"/>
      <c r="I105" s="33"/>
      <c r="J105" s="14"/>
      <c r="K105" s="33"/>
      <c r="L105" s="33"/>
      <c r="M105" s="7"/>
      <c r="N105" s="15"/>
      <c r="O105" s="89"/>
      <c r="P105" s="21"/>
      <c r="Q105" s="30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80"/>
      <c r="AV105" s="80"/>
      <c r="AW105" s="10">
        <f t="shared" si="5"/>
        <v>1</v>
      </c>
      <c r="AX105" s="46">
        <f t="shared" si="6"/>
        <v>-16</v>
      </c>
      <c r="AY105" s="47">
        <f t="shared" si="7"/>
        <v>1</v>
      </c>
    </row>
    <row r="106" spans="1:51" s="19" customFormat="1" ht="15.75" thickBot="1" x14ac:dyDescent="0.3">
      <c r="A106" s="17">
        <f t="shared" si="4"/>
        <v>102</v>
      </c>
      <c r="B106" s="66" t="s">
        <v>98</v>
      </c>
      <c r="C106" s="67" t="s">
        <v>13</v>
      </c>
      <c r="D106" s="23">
        <v>1</v>
      </c>
      <c r="E106" s="33">
        <v>0</v>
      </c>
      <c r="F106" s="33">
        <v>-16</v>
      </c>
      <c r="G106" s="25"/>
      <c r="H106" s="33"/>
      <c r="I106" s="33"/>
      <c r="J106" s="14"/>
      <c r="K106" s="33"/>
      <c r="L106" s="33"/>
      <c r="M106" s="7"/>
      <c r="N106" s="15"/>
      <c r="O106" s="89"/>
      <c r="P106" s="21"/>
      <c r="Q106" s="30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80"/>
      <c r="AV106" s="80"/>
      <c r="AW106" s="10">
        <f t="shared" si="5"/>
        <v>1</v>
      </c>
      <c r="AX106" s="46">
        <f t="shared" si="6"/>
        <v>-16</v>
      </c>
      <c r="AY106" s="47">
        <f t="shared" si="7"/>
        <v>1</v>
      </c>
    </row>
    <row r="107" spans="1:51" s="19" customFormat="1" ht="15.75" thickBot="1" x14ac:dyDescent="0.3">
      <c r="A107" s="17">
        <f t="shared" si="4"/>
        <v>103</v>
      </c>
      <c r="B107" s="73" t="s">
        <v>64</v>
      </c>
      <c r="C107" s="69" t="s">
        <v>8</v>
      </c>
      <c r="D107" s="23">
        <v>1</v>
      </c>
      <c r="E107" s="33">
        <v>0</v>
      </c>
      <c r="F107" s="33">
        <v>-17</v>
      </c>
      <c r="G107" s="25"/>
      <c r="H107" s="33"/>
      <c r="I107" s="33"/>
      <c r="J107" s="14"/>
      <c r="K107" s="33"/>
      <c r="L107" s="33"/>
      <c r="M107" s="7"/>
      <c r="N107" s="15"/>
      <c r="O107" s="89"/>
      <c r="P107" s="21"/>
      <c r="Q107" s="30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80"/>
      <c r="AV107" s="80"/>
      <c r="AW107" s="10">
        <f t="shared" si="5"/>
        <v>1</v>
      </c>
      <c r="AX107" s="46">
        <f t="shared" si="6"/>
        <v>-17</v>
      </c>
      <c r="AY107" s="47">
        <f t="shared" si="7"/>
        <v>1</v>
      </c>
    </row>
    <row r="108" spans="1:51" s="19" customFormat="1" ht="16.5" thickTop="1" thickBot="1" x14ac:dyDescent="0.3">
      <c r="A108" s="17">
        <f t="shared" si="4"/>
        <v>104</v>
      </c>
      <c r="B108" s="66" t="s">
        <v>65</v>
      </c>
      <c r="C108" s="67" t="s">
        <v>8</v>
      </c>
      <c r="D108" s="23">
        <v>1</v>
      </c>
      <c r="E108" s="33">
        <v>0</v>
      </c>
      <c r="F108" s="33">
        <v>-17</v>
      </c>
      <c r="G108" s="25"/>
      <c r="H108" s="33"/>
      <c r="I108" s="33"/>
      <c r="J108" s="14"/>
      <c r="K108" s="33"/>
      <c r="L108" s="33"/>
      <c r="M108" s="7"/>
      <c r="N108" s="15"/>
      <c r="O108" s="89"/>
      <c r="P108" s="21"/>
      <c r="Q108" s="30"/>
      <c r="R108" s="15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80"/>
      <c r="AV108" s="80"/>
      <c r="AW108" s="10">
        <f t="shared" si="5"/>
        <v>1</v>
      </c>
      <c r="AX108" s="46">
        <f t="shared" si="6"/>
        <v>-17</v>
      </c>
      <c r="AY108" s="47">
        <f t="shared" si="7"/>
        <v>1</v>
      </c>
    </row>
    <row r="109" spans="1:51" s="19" customFormat="1" ht="15.75" thickBot="1" x14ac:dyDescent="0.3">
      <c r="A109" s="17">
        <f t="shared" si="4"/>
        <v>105</v>
      </c>
      <c r="B109" s="66" t="s">
        <v>123</v>
      </c>
      <c r="C109" s="67" t="s">
        <v>10</v>
      </c>
      <c r="D109" s="23">
        <v>1</v>
      </c>
      <c r="E109" s="33">
        <v>0</v>
      </c>
      <c r="F109" s="33">
        <v>-17</v>
      </c>
      <c r="G109" s="25"/>
      <c r="H109" s="33"/>
      <c r="I109" s="33"/>
      <c r="J109" s="14"/>
      <c r="K109" s="33"/>
      <c r="L109" s="33"/>
      <c r="M109" s="7"/>
      <c r="N109" s="15"/>
      <c r="O109" s="89"/>
      <c r="P109" s="21"/>
      <c r="Q109" s="30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80"/>
      <c r="AV109" s="80"/>
      <c r="AW109" s="10">
        <f t="shared" si="5"/>
        <v>1</v>
      </c>
      <c r="AX109" s="46">
        <f t="shared" si="6"/>
        <v>-17</v>
      </c>
      <c r="AY109" s="47">
        <f t="shared" si="7"/>
        <v>1</v>
      </c>
    </row>
    <row r="110" spans="1:51" s="19" customFormat="1" ht="15.75" thickBot="1" x14ac:dyDescent="0.3">
      <c r="A110" s="17">
        <f t="shared" si="4"/>
        <v>106</v>
      </c>
      <c r="B110" s="68" t="s">
        <v>124</v>
      </c>
      <c r="C110" s="69" t="s">
        <v>10</v>
      </c>
      <c r="D110" s="23">
        <v>1</v>
      </c>
      <c r="E110" s="33">
        <v>0</v>
      </c>
      <c r="F110" s="33">
        <v>-17</v>
      </c>
      <c r="G110" s="25"/>
      <c r="H110" s="33"/>
      <c r="I110" s="33"/>
      <c r="J110" s="14"/>
      <c r="K110" s="33"/>
      <c r="L110" s="33"/>
      <c r="M110" s="7"/>
      <c r="N110" s="15"/>
      <c r="O110" s="89"/>
      <c r="P110" s="21"/>
      <c r="Q110" s="30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80"/>
      <c r="AV110" s="80"/>
      <c r="AW110" s="10">
        <f t="shared" si="5"/>
        <v>1</v>
      </c>
      <c r="AX110" s="46">
        <f t="shared" si="6"/>
        <v>-17</v>
      </c>
      <c r="AY110" s="47">
        <f t="shared" si="7"/>
        <v>1</v>
      </c>
    </row>
    <row r="111" spans="1:51" ht="16.5" thickTop="1" thickBot="1" x14ac:dyDescent="0.3">
      <c r="A111" s="17">
        <f t="shared" si="4"/>
        <v>107</v>
      </c>
      <c r="B111" s="66" t="s">
        <v>74</v>
      </c>
      <c r="C111" s="67" t="s">
        <v>14</v>
      </c>
      <c r="D111" s="23">
        <v>1</v>
      </c>
      <c r="E111" s="33">
        <v>0</v>
      </c>
      <c r="F111" s="33">
        <v>-27</v>
      </c>
      <c r="G111" s="25"/>
      <c r="H111" s="33"/>
      <c r="I111" s="33"/>
      <c r="J111" s="14"/>
      <c r="M111" s="7"/>
      <c r="N111" s="15"/>
      <c r="O111" s="89"/>
      <c r="P111" s="21"/>
      <c r="Q111" s="30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80"/>
      <c r="AV111" s="80"/>
      <c r="AW111" s="10">
        <f t="shared" si="5"/>
        <v>1</v>
      </c>
      <c r="AX111" s="46">
        <f t="shared" si="6"/>
        <v>-27</v>
      </c>
      <c r="AY111" s="47">
        <f t="shared" si="7"/>
        <v>1</v>
      </c>
    </row>
    <row r="112" spans="1:51" s="19" customFormat="1" ht="15.75" thickBot="1" x14ac:dyDescent="0.3">
      <c r="A112" s="17">
        <f t="shared" si="4"/>
        <v>108</v>
      </c>
      <c r="B112" s="70" t="s">
        <v>75</v>
      </c>
      <c r="C112" s="72" t="s">
        <v>14</v>
      </c>
      <c r="D112" s="23">
        <v>1</v>
      </c>
      <c r="E112" s="33">
        <v>0</v>
      </c>
      <c r="F112" s="33">
        <v>-27</v>
      </c>
      <c r="G112" s="25"/>
      <c r="H112" s="33"/>
      <c r="I112" s="33"/>
      <c r="J112" s="14"/>
      <c r="K112" s="33"/>
      <c r="L112" s="33"/>
      <c r="M112" s="7"/>
      <c r="N112" s="15"/>
      <c r="O112" s="89"/>
      <c r="P112" s="21"/>
      <c r="Q112" s="30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80"/>
      <c r="AV112" s="80"/>
      <c r="AW112" s="10">
        <f t="shared" si="5"/>
        <v>1</v>
      </c>
      <c r="AX112" s="46">
        <f t="shared" si="6"/>
        <v>-27</v>
      </c>
      <c r="AY112" s="47">
        <f t="shared" si="7"/>
        <v>1</v>
      </c>
    </row>
    <row r="113" spans="1:51" s="19" customFormat="1" ht="15.75" thickBot="1" x14ac:dyDescent="0.3">
      <c r="A113" s="17">
        <f t="shared" si="4"/>
        <v>109</v>
      </c>
      <c r="B113" s="83"/>
      <c r="C113" s="83"/>
      <c r="D113" s="23"/>
      <c r="E113" s="33"/>
      <c r="F113" s="33"/>
      <c r="G113" s="25"/>
      <c r="H113" s="33"/>
      <c r="I113" s="33"/>
      <c r="J113" s="14"/>
      <c r="K113" s="33"/>
      <c r="L113" s="33"/>
      <c r="M113" s="7"/>
      <c r="N113" s="15"/>
      <c r="O113" s="89"/>
      <c r="P113" s="21"/>
      <c r="Q113" s="30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80"/>
      <c r="AV113" s="80"/>
      <c r="AW113" s="10">
        <f t="shared" si="5"/>
        <v>0</v>
      </c>
      <c r="AX113" s="46">
        <f t="shared" si="6"/>
        <v>0</v>
      </c>
      <c r="AY113" s="47">
        <f t="shared" si="7"/>
        <v>0</v>
      </c>
    </row>
    <row r="114" spans="1:51" s="19" customFormat="1" ht="15.75" thickBot="1" x14ac:dyDescent="0.3">
      <c r="A114" s="17">
        <f t="shared" si="4"/>
        <v>110</v>
      </c>
      <c r="B114" s="43"/>
      <c r="C114" s="29"/>
      <c r="D114" s="23"/>
      <c r="E114" s="33"/>
      <c r="F114" s="33"/>
      <c r="G114" s="25"/>
      <c r="H114" s="33"/>
      <c r="I114" s="33"/>
      <c r="J114" s="14"/>
      <c r="K114" s="33"/>
      <c r="L114" s="33"/>
      <c r="M114" s="7"/>
      <c r="N114" s="15"/>
      <c r="O114" s="89"/>
      <c r="P114" s="21"/>
      <c r="Q114" s="30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80"/>
      <c r="AV114" s="80"/>
      <c r="AW114" s="10">
        <f t="shared" si="5"/>
        <v>0</v>
      </c>
      <c r="AX114" s="46">
        <f t="shared" si="6"/>
        <v>0</v>
      </c>
      <c r="AY114" s="47">
        <f t="shared" si="7"/>
        <v>0</v>
      </c>
    </row>
    <row r="115" spans="1:51" s="19" customFormat="1" ht="15.75" thickBot="1" x14ac:dyDescent="0.3">
      <c r="A115" s="17">
        <f t="shared" si="4"/>
        <v>111</v>
      </c>
      <c r="B115" s="84"/>
      <c r="C115" s="85"/>
      <c r="D115" s="23"/>
      <c r="E115" s="33"/>
      <c r="F115" s="33"/>
      <c r="G115" s="25"/>
      <c r="H115" s="33"/>
      <c r="I115" s="33"/>
      <c r="J115" s="14"/>
      <c r="K115" s="33"/>
      <c r="L115" s="33"/>
      <c r="M115" s="7"/>
      <c r="N115" s="15"/>
      <c r="O115" s="89"/>
      <c r="P115" s="21"/>
      <c r="Q115" s="30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80"/>
      <c r="AV115" s="80"/>
      <c r="AW115" s="10">
        <f t="shared" si="5"/>
        <v>0</v>
      </c>
      <c r="AX115" s="46">
        <f t="shared" si="6"/>
        <v>0</v>
      </c>
      <c r="AY115" s="47">
        <f t="shared" si="7"/>
        <v>0</v>
      </c>
    </row>
    <row r="116" spans="1:51" s="64" customFormat="1" ht="15.75" thickBot="1" x14ac:dyDescent="0.3">
      <c r="A116" s="17">
        <f t="shared" si="4"/>
        <v>112</v>
      </c>
      <c r="B116" s="65"/>
      <c r="C116" s="81"/>
      <c r="D116" s="23"/>
      <c r="E116" s="33"/>
      <c r="F116" s="33"/>
      <c r="G116" s="25"/>
      <c r="H116" s="33"/>
      <c r="I116" s="33"/>
      <c r="J116" s="14"/>
      <c r="K116" s="33"/>
      <c r="L116" s="33"/>
      <c r="M116" s="7"/>
      <c r="N116" s="15"/>
      <c r="O116" s="89"/>
      <c r="P116" s="21"/>
      <c r="Q116" s="30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80"/>
      <c r="AV116" s="80"/>
      <c r="AW116" s="10">
        <f t="shared" si="5"/>
        <v>0</v>
      </c>
      <c r="AX116" s="46">
        <f t="shared" si="6"/>
        <v>0</v>
      </c>
      <c r="AY116" s="47">
        <f t="shared" si="7"/>
        <v>0</v>
      </c>
    </row>
    <row r="117" spans="1:51" s="64" customFormat="1" ht="15.75" thickBot="1" x14ac:dyDescent="0.3">
      <c r="A117" s="17">
        <f t="shared" si="4"/>
        <v>113</v>
      </c>
      <c r="B117" s="65"/>
      <c r="C117" s="81"/>
      <c r="D117" s="23"/>
      <c r="E117" s="33"/>
      <c r="F117" s="33"/>
      <c r="G117" s="25"/>
      <c r="H117" s="33"/>
      <c r="I117" s="33"/>
      <c r="J117" s="14"/>
      <c r="K117" s="33"/>
      <c r="L117" s="33"/>
      <c r="M117" s="7"/>
      <c r="N117" s="15"/>
      <c r="O117" s="89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80"/>
      <c r="AV117" s="80"/>
      <c r="AW117" s="10">
        <f t="shared" si="5"/>
        <v>0</v>
      </c>
      <c r="AX117" s="46">
        <f t="shared" si="6"/>
        <v>0</v>
      </c>
      <c r="AY117" s="47">
        <f t="shared" si="7"/>
        <v>0</v>
      </c>
    </row>
    <row r="118" spans="1:51" s="19" customFormat="1" ht="15.75" thickBot="1" x14ac:dyDescent="0.3">
      <c r="A118" s="17">
        <f t="shared" si="4"/>
        <v>114</v>
      </c>
      <c r="B118" s="43"/>
      <c r="C118" s="29"/>
      <c r="D118" s="23"/>
      <c r="E118" s="33"/>
      <c r="F118" s="33"/>
      <c r="G118" s="25"/>
      <c r="H118" s="33"/>
      <c r="I118" s="33"/>
      <c r="J118" s="14"/>
      <c r="K118" s="33"/>
      <c r="L118" s="33"/>
      <c r="M118" s="7"/>
      <c r="N118" s="15"/>
      <c r="O118" s="89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80"/>
      <c r="AV118" s="80"/>
      <c r="AW118" s="10">
        <f t="shared" si="5"/>
        <v>0</v>
      </c>
      <c r="AX118" s="46">
        <f t="shared" si="6"/>
        <v>0</v>
      </c>
      <c r="AY118" s="47">
        <f t="shared" si="7"/>
        <v>0</v>
      </c>
    </row>
    <row r="119" spans="1:51" s="19" customFormat="1" ht="15.75" thickBot="1" x14ac:dyDescent="0.3">
      <c r="A119" s="17">
        <f t="shared" si="4"/>
        <v>115</v>
      </c>
      <c r="B119" s="43"/>
      <c r="C119" s="29"/>
      <c r="D119" s="23"/>
      <c r="E119" s="33"/>
      <c r="F119" s="33"/>
      <c r="G119" s="25"/>
      <c r="H119" s="33"/>
      <c r="I119" s="33"/>
      <c r="J119" s="14"/>
      <c r="K119" s="33"/>
      <c r="L119" s="33"/>
      <c r="M119" s="7"/>
      <c r="N119" s="15"/>
      <c r="O119" s="89"/>
      <c r="P119" s="21"/>
      <c r="Q119" s="30"/>
      <c r="R119" s="15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80"/>
      <c r="AV119" s="80"/>
      <c r="AW119" s="10">
        <f t="shared" si="5"/>
        <v>0</v>
      </c>
      <c r="AX119" s="46">
        <f t="shared" si="6"/>
        <v>0</v>
      </c>
      <c r="AY119" s="47">
        <f t="shared" si="7"/>
        <v>0</v>
      </c>
    </row>
    <row r="120" spans="1:51" s="19" customFormat="1" ht="15.75" thickBot="1" x14ac:dyDescent="0.3">
      <c r="A120" s="17">
        <f t="shared" si="4"/>
        <v>116</v>
      </c>
      <c r="B120" s="29"/>
      <c r="C120" s="29"/>
      <c r="D120" s="23"/>
      <c r="E120" s="33"/>
      <c r="F120" s="33"/>
      <c r="G120" s="25"/>
      <c r="H120" s="33"/>
      <c r="I120" s="33"/>
      <c r="J120" s="14"/>
      <c r="K120" s="33"/>
      <c r="L120" s="33"/>
      <c r="M120" s="7"/>
      <c r="N120" s="15"/>
      <c r="O120" s="89"/>
      <c r="P120" s="21"/>
      <c r="Q120" s="30"/>
      <c r="R120" s="15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80"/>
      <c r="AV120" s="80"/>
      <c r="AW120" s="10">
        <f t="shared" si="5"/>
        <v>0</v>
      </c>
      <c r="AX120" s="46">
        <f t="shared" si="6"/>
        <v>0</v>
      </c>
      <c r="AY120" s="47">
        <f t="shared" si="7"/>
        <v>0</v>
      </c>
    </row>
    <row r="121" spans="1:51" s="19" customFormat="1" ht="15.75" thickBot="1" x14ac:dyDescent="0.3">
      <c r="A121" s="17">
        <f t="shared" si="4"/>
        <v>117</v>
      </c>
      <c r="B121" s="43"/>
      <c r="C121" s="29"/>
      <c r="D121" s="23"/>
      <c r="E121" s="33"/>
      <c r="F121" s="33"/>
      <c r="G121" s="25"/>
      <c r="H121" s="33"/>
      <c r="I121" s="33"/>
      <c r="J121" s="14"/>
      <c r="K121" s="33"/>
      <c r="L121" s="33"/>
      <c r="M121" s="7"/>
      <c r="N121" s="15"/>
      <c r="O121" s="89"/>
      <c r="P121" s="21"/>
      <c r="Q121" s="30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80"/>
      <c r="AV121" s="80"/>
      <c r="AW121" s="10">
        <f t="shared" si="5"/>
        <v>0</v>
      </c>
      <c r="AX121" s="46">
        <f t="shared" si="6"/>
        <v>0</v>
      </c>
      <c r="AY121" s="47">
        <f t="shared" si="7"/>
        <v>0</v>
      </c>
    </row>
    <row r="122" spans="1:51" s="19" customFormat="1" ht="15.75" thickBot="1" x14ac:dyDescent="0.3">
      <c r="A122" s="17">
        <f t="shared" si="4"/>
        <v>118</v>
      </c>
      <c r="B122" s="43"/>
      <c r="C122" s="29"/>
      <c r="D122" s="23"/>
      <c r="E122" s="33"/>
      <c r="F122" s="33"/>
      <c r="G122" s="25"/>
      <c r="H122" s="33"/>
      <c r="I122" s="33"/>
      <c r="J122" s="14"/>
      <c r="K122" s="33"/>
      <c r="L122" s="33"/>
      <c r="M122" s="7"/>
      <c r="N122" s="15"/>
      <c r="O122" s="89"/>
      <c r="P122" s="21"/>
      <c r="Q122" s="30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80"/>
      <c r="AV122" s="80"/>
      <c r="AW122" s="10">
        <f t="shared" si="5"/>
        <v>0</v>
      </c>
      <c r="AX122" s="46">
        <f t="shared" si="6"/>
        <v>0</v>
      </c>
      <c r="AY122" s="47">
        <f t="shared" si="7"/>
        <v>0</v>
      </c>
    </row>
    <row r="123" spans="1:51" s="19" customFormat="1" ht="15.75" thickBot="1" x14ac:dyDescent="0.3">
      <c r="A123" s="17">
        <f t="shared" si="4"/>
        <v>119</v>
      </c>
      <c r="B123" s="43"/>
      <c r="C123" s="29"/>
      <c r="D123" s="23"/>
      <c r="E123" s="33"/>
      <c r="F123" s="33"/>
      <c r="G123" s="25"/>
      <c r="H123" s="33"/>
      <c r="I123" s="33"/>
      <c r="J123" s="14"/>
      <c r="K123" s="33"/>
      <c r="L123" s="33"/>
      <c r="M123" s="7"/>
      <c r="N123" s="15"/>
      <c r="O123" s="89"/>
      <c r="P123" s="21"/>
      <c r="Q123" s="30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80"/>
      <c r="AV123" s="80"/>
      <c r="AW123" s="10">
        <f t="shared" si="5"/>
        <v>0</v>
      </c>
      <c r="AX123" s="46">
        <f t="shared" si="6"/>
        <v>0</v>
      </c>
      <c r="AY123" s="47">
        <f t="shared" si="7"/>
        <v>0</v>
      </c>
    </row>
    <row r="124" spans="1:51" s="19" customFormat="1" ht="15.75" thickBot="1" x14ac:dyDescent="0.3">
      <c r="A124" s="17">
        <f t="shared" si="4"/>
        <v>120</v>
      </c>
      <c r="B124" s="43"/>
      <c r="C124" s="29"/>
      <c r="D124" s="23"/>
      <c r="E124" s="33"/>
      <c r="F124" s="33"/>
      <c r="G124" s="25"/>
      <c r="H124" s="33"/>
      <c r="I124" s="33"/>
      <c r="J124" s="14"/>
      <c r="K124" s="33"/>
      <c r="L124" s="33"/>
      <c r="M124" s="7"/>
      <c r="N124" s="15"/>
      <c r="O124" s="89"/>
      <c r="P124" s="21"/>
      <c r="Q124" s="30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80"/>
      <c r="AV124" s="80"/>
      <c r="AW124" s="10">
        <f t="shared" si="5"/>
        <v>0</v>
      </c>
      <c r="AX124" s="46">
        <f t="shared" si="6"/>
        <v>0</v>
      </c>
      <c r="AY124" s="47">
        <f t="shared" si="7"/>
        <v>0</v>
      </c>
    </row>
    <row r="125" spans="1:51" s="19" customFormat="1" ht="15.75" thickBot="1" x14ac:dyDescent="0.3">
      <c r="A125" s="17">
        <f t="shared" si="4"/>
        <v>121</v>
      </c>
      <c r="B125" s="82"/>
      <c r="C125" s="82"/>
      <c r="D125" s="23"/>
      <c r="E125" s="33"/>
      <c r="F125" s="33"/>
      <c r="G125" s="25"/>
      <c r="H125" s="33"/>
      <c r="I125" s="33"/>
      <c r="J125" s="14"/>
      <c r="K125" s="33"/>
      <c r="L125" s="33"/>
      <c r="M125" s="7"/>
      <c r="N125" s="15"/>
      <c r="O125" s="89"/>
      <c r="P125" s="21"/>
      <c r="Q125" s="30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80"/>
      <c r="AV125" s="80"/>
      <c r="AW125" s="10">
        <f t="shared" si="5"/>
        <v>0</v>
      </c>
      <c r="AX125" s="46">
        <f t="shared" si="6"/>
        <v>0</v>
      </c>
      <c r="AY125" s="47">
        <f t="shared" si="7"/>
        <v>0</v>
      </c>
    </row>
    <row r="126" spans="1:51" s="19" customFormat="1" ht="15.75" thickBot="1" x14ac:dyDescent="0.3">
      <c r="A126" s="17">
        <f t="shared" si="4"/>
        <v>122</v>
      </c>
      <c r="B126" s="82"/>
      <c r="C126" s="83"/>
      <c r="D126" s="23"/>
      <c r="E126" s="33"/>
      <c r="F126" s="33"/>
      <c r="G126" s="25"/>
      <c r="H126" s="33"/>
      <c r="I126" s="33"/>
      <c r="J126" s="14"/>
      <c r="K126" s="33"/>
      <c r="L126" s="33"/>
      <c r="M126" s="7"/>
      <c r="N126" s="15"/>
      <c r="O126" s="89"/>
      <c r="P126" s="21"/>
      <c r="Q126" s="30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80"/>
      <c r="AV126" s="80"/>
      <c r="AW126" s="10">
        <f t="shared" si="5"/>
        <v>0</v>
      </c>
      <c r="AX126" s="46">
        <f t="shared" si="6"/>
        <v>0</v>
      </c>
      <c r="AY126" s="47">
        <f t="shared" si="7"/>
        <v>0</v>
      </c>
    </row>
    <row r="127" spans="1:51" s="19" customFormat="1" ht="15.75" thickBot="1" x14ac:dyDescent="0.3">
      <c r="A127" s="17">
        <f t="shared" si="4"/>
        <v>123</v>
      </c>
      <c r="B127" s="43"/>
      <c r="C127" s="29"/>
      <c r="D127" s="23"/>
      <c r="E127" s="33"/>
      <c r="F127" s="33"/>
      <c r="G127" s="25"/>
      <c r="H127" s="33"/>
      <c r="I127" s="33"/>
      <c r="J127" s="14"/>
      <c r="K127" s="33"/>
      <c r="L127" s="33"/>
      <c r="M127" s="7"/>
      <c r="N127" s="15"/>
      <c r="O127" s="89"/>
      <c r="P127" s="21"/>
      <c r="Q127" s="30"/>
      <c r="R127" s="15"/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80"/>
      <c r="AV127" s="80"/>
      <c r="AW127" s="10">
        <f t="shared" si="5"/>
        <v>0</v>
      </c>
      <c r="AX127" s="46">
        <f t="shared" si="6"/>
        <v>0</v>
      </c>
      <c r="AY127" s="47">
        <f t="shared" si="7"/>
        <v>0</v>
      </c>
    </row>
    <row r="128" spans="1:51" s="19" customFormat="1" ht="15.75" thickBot="1" x14ac:dyDescent="0.3">
      <c r="A128" s="17">
        <f t="shared" si="4"/>
        <v>124</v>
      </c>
      <c r="B128" s="29"/>
      <c r="C128" s="29"/>
      <c r="D128" s="23"/>
      <c r="E128" s="33"/>
      <c r="F128" s="33"/>
      <c r="G128" s="25"/>
      <c r="H128" s="33"/>
      <c r="I128" s="33"/>
      <c r="J128" s="14"/>
      <c r="K128" s="33"/>
      <c r="L128" s="33"/>
      <c r="M128" s="7"/>
      <c r="N128" s="15"/>
      <c r="O128" s="89"/>
      <c r="P128" s="21"/>
      <c r="Q128" s="30"/>
      <c r="R128" s="15"/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80"/>
      <c r="AV128" s="80"/>
      <c r="AW128" s="10">
        <f t="shared" si="5"/>
        <v>0</v>
      </c>
      <c r="AX128" s="46">
        <f t="shared" si="6"/>
        <v>0</v>
      </c>
      <c r="AY128" s="47">
        <f t="shared" si="7"/>
        <v>0</v>
      </c>
    </row>
    <row r="129" spans="1:51" s="19" customFormat="1" ht="15.75" thickBot="1" x14ac:dyDescent="0.3">
      <c r="A129" s="17">
        <f t="shared" si="4"/>
        <v>125</v>
      </c>
      <c r="B129" s="43"/>
      <c r="C129" s="29"/>
      <c r="D129" s="23"/>
      <c r="E129" s="33"/>
      <c r="F129" s="33"/>
      <c r="G129" s="25"/>
      <c r="H129" s="33"/>
      <c r="I129" s="33"/>
      <c r="J129" s="14"/>
      <c r="K129" s="33"/>
      <c r="L129" s="33"/>
      <c r="M129" s="7"/>
      <c r="N129" s="15"/>
      <c r="O129" s="89"/>
      <c r="P129" s="21"/>
      <c r="Q129" s="30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80"/>
      <c r="AV129" s="80"/>
      <c r="AW129" s="10">
        <f t="shared" si="5"/>
        <v>0</v>
      </c>
      <c r="AX129" s="46">
        <f t="shared" si="6"/>
        <v>0</v>
      </c>
      <c r="AY129" s="47">
        <f t="shared" si="7"/>
        <v>0</v>
      </c>
    </row>
    <row r="130" spans="1:51" s="19" customFormat="1" ht="15.75" thickBot="1" x14ac:dyDescent="0.3">
      <c r="A130" s="17">
        <f t="shared" si="4"/>
        <v>126</v>
      </c>
      <c r="B130" s="43"/>
      <c r="C130" s="29"/>
      <c r="D130" s="23"/>
      <c r="E130" s="33"/>
      <c r="F130" s="33"/>
      <c r="G130" s="25"/>
      <c r="H130" s="33"/>
      <c r="I130" s="33"/>
      <c r="J130" s="14"/>
      <c r="K130" s="33"/>
      <c r="L130" s="33"/>
      <c r="M130" s="7"/>
      <c r="N130" s="15"/>
      <c r="O130" s="89"/>
      <c r="P130" s="21"/>
      <c r="Q130" s="30"/>
      <c r="R130" s="15"/>
      <c r="S130" s="7"/>
      <c r="T130" s="15"/>
      <c r="U130" s="15"/>
      <c r="V130" s="7"/>
      <c r="W130" s="15"/>
      <c r="X130" s="15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80"/>
      <c r="AV130" s="80"/>
      <c r="AW130" s="10">
        <f t="shared" si="5"/>
        <v>0</v>
      </c>
      <c r="AX130" s="46">
        <f t="shared" si="6"/>
        <v>0</v>
      </c>
      <c r="AY130" s="47">
        <f t="shared" si="7"/>
        <v>0</v>
      </c>
    </row>
    <row r="131" spans="1:51" s="19" customFormat="1" ht="15.75" thickBot="1" x14ac:dyDescent="0.3">
      <c r="A131" s="17">
        <f t="shared" si="4"/>
        <v>127</v>
      </c>
      <c r="B131" s="43"/>
      <c r="C131" s="29"/>
      <c r="D131" s="23"/>
      <c r="E131" s="33"/>
      <c r="F131" s="33"/>
      <c r="G131" s="25"/>
      <c r="H131" s="33"/>
      <c r="I131" s="33"/>
      <c r="J131" s="14"/>
      <c r="K131" s="33"/>
      <c r="L131" s="33"/>
      <c r="M131" s="7"/>
      <c r="N131" s="15"/>
      <c r="O131" s="89"/>
      <c r="P131" s="21"/>
      <c r="Q131" s="30"/>
      <c r="R131" s="15"/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80"/>
      <c r="AV131" s="80"/>
      <c r="AW131" s="10">
        <f t="shared" si="5"/>
        <v>0</v>
      </c>
      <c r="AX131" s="46">
        <f t="shared" si="6"/>
        <v>0</v>
      </c>
      <c r="AY131" s="47">
        <f t="shared" si="7"/>
        <v>0</v>
      </c>
    </row>
    <row r="132" spans="1:51" s="19" customFormat="1" ht="15.75" thickBot="1" x14ac:dyDescent="0.3">
      <c r="A132" s="17">
        <f t="shared" si="4"/>
        <v>128</v>
      </c>
      <c r="B132" s="83"/>
      <c r="C132" s="83"/>
      <c r="D132" s="23"/>
      <c r="E132" s="33"/>
      <c r="F132" s="33"/>
      <c r="G132" s="25"/>
      <c r="H132" s="33"/>
      <c r="I132" s="33"/>
      <c r="J132" s="14"/>
      <c r="K132" s="33"/>
      <c r="L132" s="33"/>
      <c r="M132" s="7"/>
      <c r="N132" s="15"/>
      <c r="O132" s="89"/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80"/>
      <c r="AV132" s="80"/>
      <c r="AW132" s="10">
        <f t="shared" si="5"/>
        <v>0</v>
      </c>
      <c r="AX132" s="46">
        <f t="shared" si="6"/>
        <v>0</v>
      </c>
      <c r="AY132" s="47">
        <f t="shared" si="7"/>
        <v>0</v>
      </c>
    </row>
    <row r="133" spans="1:51" s="19" customFormat="1" ht="15.75" thickBot="1" x14ac:dyDescent="0.3">
      <c r="A133" s="17">
        <f t="shared" si="4"/>
        <v>129</v>
      </c>
      <c r="B133" s="43"/>
      <c r="C133" s="29"/>
      <c r="D133" s="23"/>
      <c r="E133" s="33"/>
      <c r="F133" s="33"/>
      <c r="G133" s="25"/>
      <c r="H133" s="33"/>
      <c r="I133" s="33"/>
      <c r="J133" s="14"/>
      <c r="K133" s="33"/>
      <c r="L133" s="33"/>
      <c r="M133" s="7"/>
      <c r="N133" s="15"/>
      <c r="O133" s="89"/>
      <c r="P133" s="21"/>
      <c r="Q133" s="30"/>
      <c r="R133" s="15"/>
      <c r="S133" s="7"/>
      <c r="T133" s="15"/>
      <c r="U133" s="15"/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80"/>
      <c r="AV133" s="80"/>
      <c r="AW133" s="10">
        <f t="shared" si="5"/>
        <v>0</v>
      </c>
      <c r="AX133" s="46">
        <f t="shared" si="6"/>
        <v>0</v>
      </c>
      <c r="AY133" s="47">
        <f t="shared" si="7"/>
        <v>0</v>
      </c>
    </row>
    <row r="134" spans="1:51" s="19" customFormat="1" ht="15.75" thickBot="1" x14ac:dyDescent="0.3">
      <c r="A134" s="17">
        <f t="shared" si="4"/>
        <v>130</v>
      </c>
      <c r="B134" s="43"/>
      <c r="C134" s="29"/>
      <c r="D134" s="23"/>
      <c r="E134" s="33"/>
      <c r="F134" s="33"/>
      <c r="G134" s="25"/>
      <c r="H134" s="33"/>
      <c r="I134" s="33"/>
      <c r="J134" s="14"/>
      <c r="K134" s="33"/>
      <c r="L134" s="33"/>
      <c r="M134" s="7"/>
      <c r="N134" s="15"/>
      <c r="O134" s="89"/>
      <c r="P134" s="21"/>
      <c r="Q134" s="30"/>
      <c r="R134" s="15"/>
      <c r="S134" s="7"/>
      <c r="T134" s="15"/>
      <c r="U134" s="15"/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80"/>
      <c r="AV134" s="80"/>
      <c r="AW134" s="10">
        <f t="shared" si="5"/>
        <v>0</v>
      </c>
      <c r="AX134" s="46">
        <f t="shared" si="6"/>
        <v>0</v>
      </c>
      <c r="AY134" s="47">
        <f t="shared" si="7"/>
        <v>0</v>
      </c>
    </row>
    <row r="135" spans="1:51" s="19" customFormat="1" ht="15.75" thickBot="1" x14ac:dyDescent="0.3">
      <c r="A135" s="17">
        <f t="shared" ref="A135:A146" si="8">SUM(A134+1)</f>
        <v>131</v>
      </c>
      <c r="B135" s="82"/>
      <c r="C135" s="82"/>
      <c r="D135" s="23"/>
      <c r="E135" s="33"/>
      <c r="F135" s="33"/>
      <c r="G135" s="25"/>
      <c r="H135" s="33"/>
      <c r="I135" s="33"/>
      <c r="J135" s="14"/>
      <c r="K135" s="33"/>
      <c r="L135" s="33"/>
      <c r="M135" s="7"/>
      <c r="N135" s="15"/>
      <c r="O135" s="89"/>
      <c r="P135" s="21"/>
      <c r="Q135" s="30"/>
      <c r="R135" s="15"/>
      <c r="S135" s="7"/>
      <c r="T135" s="15"/>
      <c r="U135" s="15"/>
      <c r="V135" s="7"/>
      <c r="W135" s="15"/>
      <c r="X135" s="15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80"/>
      <c r="AV135" s="80"/>
      <c r="AW135" s="10">
        <f t="shared" si="5"/>
        <v>0</v>
      </c>
      <c r="AX135" s="46">
        <f t="shared" si="6"/>
        <v>0</v>
      </c>
      <c r="AY135" s="47">
        <f t="shared" si="7"/>
        <v>0</v>
      </c>
    </row>
    <row r="136" spans="1:51" s="19" customFormat="1" ht="15.75" thickBot="1" x14ac:dyDescent="0.3">
      <c r="A136" s="17">
        <f t="shared" si="8"/>
        <v>132</v>
      </c>
      <c r="B136" s="82"/>
      <c r="C136" s="82"/>
      <c r="D136" s="23"/>
      <c r="E136" s="33"/>
      <c r="F136" s="33"/>
      <c r="G136" s="25"/>
      <c r="H136" s="33"/>
      <c r="I136" s="33"/>
      <c r="J136" s="14"/>
      <c r="K136" s="33"/>
      <c r="L136" s="33"/>
      <c r="M136" s="7"/>
      <c r="N136" s="15"/>
      <c r="O136" s="89"/>
      <c r="P136" s="21"/>
      <c r="Q136" s="30"/>
      <c r="R136" s="15"/>
      <c r="S136" s="7"/>
      <c r="T136" s="15"/>
      <c r="U136" s="15"/>
      <c r="V136" s="7"/>
      <c r="W136" s="15"/>
      <c r="X136" s="15"/>
      <c r="Y136" s="13"/>
      <c r="Z136" s="15"/>
      <c r="AA136" s="15"/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80"/>
      <c r="AV136" s="80"/>
      <c r="AW136" s="10">
        <f t="shared" si="5"/>
        <v>0</v>
      </c>
      <c r="AX136" s="46">
        <f t="shared" si="6"/>
        <v>0</v>
      </c>
      <c r="AY136" s="47">
        <f t="shared" si="7"/>
        <v>0</v>
      </c>
    </row>
    <row r="137" spans="1:51" s="19" customFormat="1" ht="15.75" thickBot="1" x14ac:dyDescent="0.3">
      <c r="A137" s="17">
        <f t="shared" si="8"/>
        <v>133</v>
      </c>
      <c r="B137" s="43"/>
      <c r="C137" s="29"/>
      <c r="D137" s="23"/>
      <c r="E137" s="33"/>
      <c r="F137" s="33"/>
      <c r="G137" s="25"/>
      <c r="H137" s="33"/>
      <c r="I137" s="33"/>
      <c r="J137" s="14"/>
      <c r="K137" s="33"/>
      <c r="L137" s="33"/>
      <c r="M137" s="7"/>
      <c r="N137" s="15"/>
      <c r="O137" s="89"/>
      <c r="P137" s="21"/>
      <c r="Q137" s="30"/>
      <c r="R137" s="15"/>
      <c r="S137" s="7"/>
      <c r="T137" s="15"/>
      <c r="U137" s="15"/>
      <c r="V137" s="7"/>
      <c r="W137" s="15"/>
      <c r="X137" s="15"/>
      <c r="Y137" s="13"/>
      <c r="Z137" s="15"/>
      <c r="AA137" s="15"/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80"/>
      <c r="AV137" s="80"/>
      <c r="AW137" s="10">
        <f t="shared" ref="AW137:AW144" si="9">SUM(D137,E137,G137,H137,J137,K137,M137,N137,P137,Q137,S137,T137,V137,W137,Y137,Z137,AB137,AC137,AE137,AF137,AH137,AI137,AK137,AL137,AN137,AO137,AQ137,AR137,AT137,AU137)</f>
        <v>0</v>
      </c>
      <c r="AX137" s="46">
        <f t="shared" ref="AX137:AX144" si="10">SUM(F137,I137,L137,O137,R137,U137,X137,AA137,AD137,AG137,AJ137,AM137,AP137,AS137,AV137)</f>
        <v>0</v>
      </c>
      <c r="AY137" s="47">
        <f t="shared" ref="AY137:AY144" si="11">SUM(D137,G137,J137,M137,P137,S137,V137,Y137,AB137,AE137,AH137,AK137,AN137,AQ137,AT137)</f>
        <v>0</v>
      </c>
    </row>
    <row r="138" spans="1:51" s="19" customFormat="1" ht="15.75" thickBot="1" x14ac:dyDescent="0.3">
      <c r="A138" s="17">
        <f t="shared" si="8"/>
        <v>134</v>
      </c>
      <c r="B138" s="43"/>
      <c r="C138" s="29"/>
      <c r="D138" s="23"/>
      <c r="E138" s="33"/>
      <c r="F138" s="33"/>
      <c r="G138" s="25"/>
      <c r="H138" s="33"/>
      <c r="I138" s="33"/>
      <c r="J138" s="14"/>
      <c r="K138" s="33"/>
      <c r="L138" s="33"/>
      <c r="M138" s="7"/>
      <c r="N138" s="15"/>
      <c r="O138" s="89"/>
      <c r="P138" s="21"/>
      <c r="Q138" s="30"/>
      <c r="R138" s="15"/>
      <c r="S138" s="7"/>
      <c r="T138" s="15"/>
      <c r="U138" s="15"/>
      <c r="V138" s="7"/>
      <c r="W138" s="15"/>
      <c r="X138" s="15"/>
      <c r="Y138" s="13"/>
      <c r="Z138" s="15"/>
      <c r="AA138" s="15"/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80"/>
      <c r="AV138" s="80"/>
      <c r="AW138" s="10">
        <f t="shared" si="9"/>
        <v>0</v>
      </c>
      <c r="AX138" s="46">
        <f t="shared" si="10"/>
        <v>0</v>
      </c>
      <c r="AY138" s="47">
        <f t="shared" si="11"/>
        <v>0</v>
      </c>
    </row>
    <row r="139" spans="1:51" s="19" customFormat="1" ht="15.75" thickBot="1" x14ac:dyDescent="0.3">
      <c r="A139" s="17">
        <f t="shared" si="8"/>
        <v>135</v>
      </c>
      <c r="B139" s="83"/>
      <c r="C139" s="83"/>
      <c r="D139" s="23"/>
      <c r="E139" s="33"/>
      <c r="F139" s="33"/>
      <c r="G139" s="25"/>
      <c r="H139" s="33"/>
      <c r="I139" s="33"/>
      <c r="J139" s="14"/>
      <c r="K139" s="33"/>
      <c r="L139" s="33"/>
      <c r="M139" s="7"/>
      <c r="N139" s="15"/>
      <c r="O139" s="89"/>
      <c r="P139" s="21"/>
      <c r="Q139" s="30"/>
      <c r="R139" s="15"/>
      <c r="S139" s="7"/>
      <c r="T139" s="15"/>
      <c r="U139" s="15"/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80"/>
      <c r="AV139" s="80"/>
      <c r="AW139" s="10">
        <f t="shared" si="9"/>
        <v>0</v>
      </c>
      <c r="AX139" s="46">
        <f t="shared" si="10"/>
        <v>0</v>
      </c>
      <c r="AY139" s="47">
        <f t="shared" si="11"/>
        <v>0</v>
      </c>
    </row>
    <row r="140" spans="1:51" s="19" customFormat="1" ht="15.75" thickBot="1" x14ac:dyDescent="0.3">
      <c r="A140" s="17">
        <f t="shared" si="8"/>
        <v>136</v>
      </c>
      <c r="B140" s="83"/>
      <c r="C140" s="83"/>
      <c r="D140" s="23"/>
      <c r="E140" s="33"/>
      <c r="F140" s="33"/>
      <c r="G140" s="25"/>
      <c r="H140" s="33"/>
      <c r="I140" s="33"/>
      <c r="J140" s="14"/>
      <c r="K140" s="33"/>
      <c r="L140" s="33"/>
      <c r="M140" s="7"/>
      <c r="N140" s="15"/>
      <c r="O140" s="89"/>
      <c r="P140" s="21"/>
      <c r="Q140" s="30"/>
      <c r="R140" s="15"/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80"/>
      <c r="AV140" s="80"/>
      <c r="AW140" s="10">
        <f t="shared" si="9"/>
        <v>0</v>
      </c>
      <c r="AX140" s="46">
        <f t="shared" si="10"/>
        <v>0</v>
      </c>
      <c r="AY140" s="47">
        <f t="shared" si="11"/>
        <v>0</v>
      </c>
    </row>
    <row r="141" spans="1:51" s="19" customFormat="1" ht="15.75" thickBot="1" x14ac:dyDescent="0.3">
      <c r="A141" s="17">
        <f t="shared" si="8"/>
        <v>137</v>
      </c>
      <c r="B141" s="43"/>
      <c r="C141" s="29"/>
      <c r="D141" s="23"/>
      <c r="E141" s="33"/>
      <c r="F141" s="33"/>
      <c r="G141" s="25"/>
      <c r="H141" s="33"/>
      <c r="I141" s="33"/>
      <c r="J141" s="14"/>
      <c r="K141" s="33"/>
      <c r="L141" s="33"/>
      <c r="M141" s="7"/>
      <c r="N141" s="15"/>
      <c r="O141" s="89"/>
      <c r="P141" s="21"/>
      <c r="Q141" s="30"/>
      <c r="R141" s="15"/>
      <c r="S141" s="7"/>
      <c r="T141" s="15"/>
      <c r="U141" s="15"/>
      <c r="V141" s="7"/>
      <c r="W141" s="15"/>
      <c r="X141" s="15"/>
      <c r="Y141" s="13"/>
      <c r="Z141" s="15"/>
      <c r="AA141" s="15"/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80"/>
      <c r="AV141" s="80"/>
      <c r="AW141" s="10">
        <f t="shared" si="9"/>
        <v>0</v>
      </c>
      <c r="AX141" s="46">
        <f t="shared" si="10"/>
        <v>0</v>
      </c>
      <c r="AY141" s="47">
        <f t="shared" si="11"/>
        <v>0</v>
      </c>
    </row>
    <row r="142" spans="1:51" s="19" customFormat="1" ht="15.75" thickBot="1" x14ac:dyDescent="0.3">
      <c r="A142" s="17">
        <f t="shared" si="8"/>
        <v>138</v>
      </c>
      <c r="B142" s="43"/>
      <c r="C142" s="29"/>
      <c r="D142" s="23"/>
      <c r="E142" s="33"/>
      <c r="F142" s="33"/>
      <c r="G142" s="25"/>
      <c r="H142" s="33"/>
      <c r="I142" s="33"/>
      <c r="J142" s="14"/>
      <c r="K142" s="33"/>
      <c r="L142" s="33"/>
      <c r="M142" s="7"/>
      <c r="N142" s="15"/>
      <c r="O142" s="89"/>
      <c r="P142" s="21"/>
      <c r="Q142" s="30"/>
      <c r="R142" s="15"/>
      <c r="S142" s="7"/>
      <c r="T142" s="15"/>
      <c r="U142" s="15"/>
      <c r="V142" s="7"/>
      <c r="W142" s="15"/>
      <c r="X142" s="15"/>
      <c r="Y142" s="13"/>
      <c r="Z142" s="15"/>
      <c r="AA142" s="15"/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80"/>
      <c r="AV142" s="80"/>
      <c r="AW142" s="10">
        <f t="shared" si="9"/>
        <v>0</v>
      </c>
      <c r="AX142" s="46">
        <f t="shared" si="10"/>
        <v>0</v>
      </c>
      <c r="AY142" s="47">
        <f t="shared" si="11"/>
        <v>0</v>
      </c>
    </row>
    <row r="143" spans="1:51" s="19" customFormat="1" ht="15.75" thickBot="1" x14ac:dyDescent="0.3">
      <c r="A143" s="17">
        <f t="shared" si="8"/>
        <v>139</v>
      </c>
      <c r="B143" s="43"/>
      <c r="C143" s="29"/>
      <c r="D143" s="23"/>
      <c r="E143" s="33"/>
      <c r="F143" s="33"/>
      <c r="G143" s="25"/>
      <c r="H143" s="33"/>
      <c r="I143" s="33"/>
      <c r="J143" s="14"/>
      <c r="K143" s="33"/>
      <c r="L143" s="33"/>
      <c r="M143" s="7"/>
      <c r="N143" s="15"/>
      <c r="O143" s="89"/>
      <c r="P143" s="21"/>
      <c r="Q143" s="30"/>
      <c r="R143" s="15"/>
      <c r="S143" s="7"/>
      <c r="T143" s="15"/>
      <c r="U143" s="15"/>
      <c r="V143" s="7"/>
      <c r="W143" s="15"/>
      <c r="X143" s="15"/>
      <c r="Y143" s="13"/>
      <c r="Z143" s="15"/>
      <c r="AA143" s="15"/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80"/>
      <c r="AV143" s="80"/>
      <c r="AW143" s="10">
        <f t="shared" si="9"/>
        <v>0</v>
      </c>
      <c r="AX143" s="46">
        <f t="shared" si="10"/>
        <v>0</v>
      </c>
      <c r="AY143" s="47">
        <f t="shared" si="11"/>
        <v>0</v>
      </c>
    </row>
    <row r="144" spans="1:51" s="19" customFormat="1" ht="15.75" thickBot="1" x14ac:dyDescent="0.3">
      <c r="A144" s="17">
        <f t="shared" si="8"/>
        <v>140</v>
      </c>
      <c r="B144" s="43"/>
      <c r="C144" s="29"/>
      <c r="D144" s="23"/>
      <c r="E144" s="33"/>
      <c r="F144" s="33"/>
      <c r="G144" s="25"/>
      <c r="H144" s="33"/>
      <c r="I144" s="33"/>
      <c r="J144" s="14"/>
      <c r="K144" s="33"/>
      <c r="L144" s="33"/>
      <c r="M144" s="7"/>
      <c r="N144" s="15"/>
      <c r="O144" s="89"/>
      <c r="P144" s="21"/>
      <c r="Q144" s="30"/>
      <c r="R144" s="15"/>
      <c r="S144" s="7"/>
      <c r="T144" s="15"/>
      <c r="U144" s="15"/>
      <c r="V144" s="7"/>
      <c r="W144" s="15"/>
      <c r="X144" s="15"/>
      <c r="Y144" s="13"/>
      <c r="Z144" s="15"/>
      <c r="AA144" s="15"/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80"/>
      <c r="AV144" s="80"/>
      <c r="AW144" s="10">
        <f t="shared" si="9"/>
        <v>0</v>
      </c>
      <c r="AX144" s="46">
        <f t="shared" si="10"/>
        <v>0</v>
      </c>
      <c r="AY144" s="47">
        <f t="shared" si="11"/>
        <v>0</v>
      </c>
    </row>
    <row r="145" spans="1:51" s="19" customFormat="1" ht="15.75" thickBot="1" x14ac:dyDescent="0.3">
      <c r="A145" s="17">
        <f t="shared" si="8"/>
        <v>141</v>
      </c>
      <c r="B145" s="43"/>
      <c r="C145" s="29"/>
      <c r="D145" s="23"/>
      <c r="E145" s="33"/>
      <c r="F145" s="33"/>
      <c r="G145" s="25"/>
      <c r="H145" s="33"/>
      <c r="I145" s="33"/>
      <c r="J145" s="14"/>
      <c r="K145" s="33"/>
      <c r="L145" s="33"/>
      <c r="M145" s="7"/>
      <c r="N145" s="15"/>
      <c r="O145" s="89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80"/>
      <c r="AV145" s="80"/>
      <c r="AW145" s="76"/>
      <c r="AX145" s="77"/>
      <c r="AY145" s="78"/>
    </row>
    <row r="146" spans="1:51" s="19" customFormat="1" ht="15.75" thickBot="1" x14ac:dyDescent="0.3">
      <c r="A146" s="17">
        <f t="shared" si="8"/>
        <v>142</v>
      </c>
      <c r="B146" s="82"/>
      <c r="C146" s="83"/>
      <c r="D146" s="23"/>
      <c r="E146" s="33"/>
      <c r="F146" s="33"/>
      <c r="G146" s="25"/>
      <c r="H146" s="33"/>
      <c r="I146" s="33"/>
      <c r="J146" s="14"/>
      <c r="K146" s="33"/>
      <c r="L146" s="33"/>
      <c r="M146" s="7"/>
      <c r="N146" s="15"/>
      <c r="O146" s="89"/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80"/>
      <c r="AV146" s="80"/>
      <c r="AW146" s="76"/>
      <c r="AX146" s="77"/>
      <c r="AY146" s="78"/>
    </row>
    <row r="147" spans="1:51" s="19" customFormat="1" ht="15.75" thickBot="1" x14ac:dyDescent="0.3">
      <c r="A147" s="17"/>
      <c r="B147" s="29"/>
      <c r="C147" s="29"/>
      <c r="D147" s="23"/>
      <c r="E147" s="33"/>
      <c r="F147" s="33"/>
      <c r="G147" s="25"/>
      <c r="H147" s="33"/>
      <c r="I147" s="33"/>
      <c r="J147" s="14"/>
      <c r="K147" s="33"/>
      <c r="L147" s="33"/>
      <c r="M147" s="7"/>
      <c r="N147" s="15"/>
      <c r="O147" s="89"/>
      <c r="P147" s="21"/>
      <c r="Q147" s="30"/>
      <c r="R147" s="15"/>
      <c r="S147" s="7"/>
      <c r="T147" s="15"/>
      <c r="U147" s="15"/>
      <c r="V147" s="7"/>
      <c r="W147" s="15"/>
      <c r="X147" s="15"/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80"/>
      <c r="AV147" s="80"/>
      <c r="AW147" s="76"/>
      <c r="AX147" s="77"/>
      <c r="AY147" s="78"/>
    </row>
    <row r="148" spans="1:51" s="19" customFormat="1" ht="15.75" thickBot="1" x14ac:dyDescent="0.3">
      <c r="A148" s="17"/>
      <c r="B148" s="43"/>
      <c r="C148" s="29"/>
      <c r="D148" s="23"/>
      <c r="E148" s="33"/>
      <c r="F148" s="33"/>
      <c r="G148" s="25"/>
      <c r="H148" s="33"/>
      <c r="I148" s="33"/>
      <c r="J148" s="14"/>
      <c r="K148" s="33"/>
      <c r="L148" s="33"/>
      <c r="M148" s="7"/>
      <c r="N148" s="15"/>
      <c r="O148" s="89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80"/>
      <c r="AV148" s="80"/>
      <c r="AW148" s="76"/>
      <c r="AX148" s="77"/>
      <c r="AY148" s="78"/>
    </row>
    <row r="149" spans="1:51" s="19" customFormat="1" ht="15.75" thickBot="1" x14ac:dyDescent="0.3">
      <c r="A149" s="17"/>
      <c r="B149" s="43"/>
      <c r="C149" s="29"/>
      <c r="D149" s="23"/>
      <c r="E149" s="33"/>
      <c r="F149" s="33"/>
      <c r="G149" s="25"/>
      <c r="H149" s="33"/>
      <c r="I149" s="33"/>
      <c r="J149" s="14"/>
      <c r="K149" s="33"/>
      <c r="L149" s="33"/>
      <c r="M149" s="7"/>
      <c r="N149" s="15"/>
      <c r="O149" s="89"/>
      <c r="P149" s="21"/>
      <c r="Q149" s="30"/>
      <c r="R149" s="15"/>
      <c r="S149" s="7"/>
      <c r="T149" s="15"/>
      <c r="U149" s="15"/>
      <c r="V149" s="7"/>
      <c r="W149" s="15"/>
      <c r="X149" s="15"/>
      <c r="Y149" s="13"/>
      <c r="Z149" s="15"/>
      <c r="AA149" s="15"/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80"/>
      <c r="AV149" s="80"/>
      <c r="AW149" s="76"/>
      <c r="AX149" s="77"/>
      <c r="AY149" s="78"/>
    </row>
    <row r="150" spans="1:51" s="19" customFormat="1" ht="15.75" thickBot="1" x14ac:dyDescent="0.3">
      <c r="A150" s="17"/>
      <c r="B150" s="43"/>
      <c r="C150" s="29"/>
      <c r="D150" s="23"/>
      <c r="E150" s="33"/>
      <c r="F150" s="33"/>
      <c r="G150" s="25"/>
      <c r="H150" s="33"/>
      <c r="I150" s="33"/>
      <c r="J150" s="14"/>
      <c r="K150" s="33"/>
      <c r="L150" s="33"/>
      <c r="M150" s="7"/>
      <c r="N150" s="15"/>
      <c r="O150" s="89"/>
      <c r="P150" s="21"/>
      <c r="Q150" s="30"/>
      <c r="R150" s="15"/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80"/>
      <c r="AV150" s="80"/>
      <c r="AW150" s="76"/>
      <c r="AX150" s="77"/>
      <c r="AY150" s="78"/>
    </row>
    <row r="151" spans="1:51" s="19" customFormat="1" ht="15.75" thickBot="1" x14ac:dyDescent="0.3">
      <c r="A151" s="17"/>
      <c r="B151" s="43"/>
      <c r="C151" s="29"/>
      <c r="D151" s="23"/>
      <c r="E151" s="33"/>
      <c r="F151" s="33"/>
      <c r="G151" s="25"/>
      <c r="H151" s="33"/>
      <c r="I151" s="33"/>
      <c r="J151" s="14"/>
      <c r="K151" s="33"/>
      <c r="L151" s="33"/>
      <c r="M151" s="7"/>
      <c r="N151" s="15"/>
      <c r="O151" s="89"/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80"/>
      <c r="AV151" s="80"/>
      <c r="AW151" s="76"/>
      <c r="AX151" s="77"/>
      <c r="AY151" s="78"/>
    </row>
    <row r="152" spans="1:51" s="19" customFormat="1" ht="15.75" thickBot="1" x14ac:dyDescent="0.3">
      <c r="A152" s="17"/>
      <c r="B152" s="43"/>
      <c r="C152" s="29"/>
      <c r="D152" s="23"/>
      <c r="E152" s="33"/>
      <c r="F152" s="33"/>
      <c r="G152" s="25"/>
      <c r="H152" s="33"/>
      <c r="I152" s="33"/>
      <c r="J152" s="14"/>
      <c r="K152" s="33"/>
      <c r="L152" s="33"/>
      <c r="M152" s="7"/>
      <c r="N152" s="15"/>
      <c r="O152" s="89"/>
      <c r="P152" s="21"/>
      <c r="Q152" s="30"/>
      <c r="R152" s="15"/>
      <c r="S152" s="7"/>
      <c r="T152" s="15"/>
      <c r="U152" s="15"/>
      <c r="V152" s="7"/>
      <c r="W152" s="15"/>
      <c r="X152" s="15"/>
      <c r="Y152" s="13"/>
      <c r="Z152" s="15"/>
      <c r="AA152" s="15"/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80"/>
      <c r="AV152" s="80"/>
      <c r="AW152" s="76"/>
      <c r="AX152" s="77"/>
      <c r="AY152" s="78"/>
    </row>
    <row r="153" spans="1:51" s="19" customFormat="1" ht="15.75" thickBot="1" x14ac:dyDescent="0.3">
      <c r="A153" s="17"/>
      <c r="B153" s="43"/>
      <c r="C153" s="29"/>
      <c r="D153" s="23"/>
      <c r="E153" s="33"/>
      <c r="F153" s="33"/>
      <c r="G153" s="25"/>
      <c r="H153" s="33"/>
      <c r="I153" s="33"/>
      <c r="J153" s="14"/>
      <c r="K153" s="33"/>
      <c r="L153" s="33"/>
      <c r="M153" s="7"/>
      <c r="N153" s="15"/>
      <c r="O153" s="89"/>
      <c r="P153" s="21"/>
      <c r="Q153" s="30"/>
      <c r="R153" s="15"/>
      <c r="S153" s="7"/>
      <c r="T153" s="15"/>
      <c r="U153" s="15"/>
      <c r="V153" s="7"/>
      <c r="W153" s="15"/>
      <c r="X153" s="15"/>
      <c r="Y153" s="13"/>
      <c r="Z153" s="15"/>
      <c r="AA153" s="15"/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80"/>
      <c r="AV153" s="80"/>
      <c r="AW153" s="76"/>
      <c r="AX153" s="77"/>
      <c r="AY153" s="78"/>
    </row>
    <row r="154" spans="1:51" s="19" customFormat="1" ht="15.75" thickBot="1" x14ac:dyDescent="0.3">
      <c r="A154" s="17"/>
      <c r="B154" s="43"/>
      <c r="C154" s="29"/>
      <c r="D154" s="23"/>
      <c r="E154" s="33"/>
      <c r="F154" s="33"/>
      <c r="G154" s="25"/>
      <c r="H154" s="33"/>
      <c r="I154" s="33"/>
      <c r="J154" s="14"/>
      <c r="K154" s="33"/>
      <c r="L154" s="33"/>
      <c r="M154" s="7"/>
      <c r="N154" s="15"/>
      <c r="O154" s="89"/>
      <c r="P154" s="21"/>
      <c r="Q154" s="30"/>
      <c r="R154" s="15"/>
      <c r="S154" s="7"/>
      <c r="T154" s="15"/>
      <c r="U154" s="15"/>
      <c r="V154" s="7"/>
      <c r="W154" s="15"/>
      <c r="X154" s="15"/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80"/>
      <c r="AV154" s="80"/>
      <c r="AW154" s="76"/>
      <c r="AX154" s="77"/>
      <c r="AY154" s="78"/>
    </row>
    <row r="155" spans="1:51" s="19" customFormat="1" ht="15.75" thickBot="1" x14ac:dyDescent="0.3">
      <c r="A155" s="17"/>
      <c r="B155" s="82"/>
      <c r="C155" s="83"/>
      <c r="D155" s="23"/>
      <c r="E155" s="33"/>
      <c r="F155" s="33"/>
      <c r="G155" s="25"/>
      <c r="H155" s="33"/>
      <c r="I155" s="33"/>
      <c r="J155" s="14"/>
      <c r="K155" s="33"/>
      <c r="L155" s="33"/>
      <c r="M155" s="7"/>
      <c r="N155" s="15"/>
      <c r="O155" s="89"/>
      <c r="P155" s="21"/>
      <c r="Q155" s="30"/>
      <c r="R155" s="15"/>
      <c r="S155" s="7"/>
      <c r="T155" s="15"/>
      <c r="U155" s="15"/>
      <c r="V155" s="7"/>
      <c r="W155" s="15"/>
      <c r="X155" s="15"/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80"/>
      <c r="AV155" s="80"/>
      <c r="AW155" s="76"/>
      <c r="AX155" s="77"/>
      <c r="AY155" s="78"/>
    </row>
    <row r="156" spans="1:51" s="19" customFormat="1" ht="15.75" thickBot="1" x14ac:dyDescent="0.3">
      <c r="A156" s="17"/>
      <c r="B156" s="43"/>
      <c r="C156" s="29"/>
      <c r="D156" s="23"/>
      <c r="E156" s="33"/>
      <c r="F156" s="33"/>
      <c r="G156" s="25"/>
      <c r="H156" s="33"/>
      <c r="I156" s="33"/>
      <c r="J156" s="14"/>
      <c r="K156" s="33"/>
      <c r="L156" s="33"/>
      <c r="M156" s="7"/>
      <c r="N156" s="15"/>
      <c r="O156" s="89"/>
      <c r="P156" s="21"/>
      <c r="Q156" s="30"/>
      <c r="R156" s="15"/>
      <c r="S156" s="7"/>
      <c r="T156" s="15"/>
      <c r="U156" s="15"/>
      <c r="V156" s="7"/>
      <c r="W156" s="15"/>
      <c r="X156" s="15"/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80"/>
      <c r="AV156" s="80"/>
      <c r="AW156" s="76"/>
      <c r="AX156" s="77"/>
      <c r="AY156" s="78"/>
    </row>
    <row r="157" spans="1:51" s="19" customFormat="1" ht="15.75" thickBot="1" x14ac:dyDescent="0.3">
      <c r="A157" s="17"/>
      <c r="B157" s="43"/>
      <c r="C157" s="29"/>
      <c r="D157" s="23"/>
      <c r="E157" s="33"/>
      <c r="F157" s="33"/>
      <c r="G157" s="25"/>
      <c r="H157" s="33"/>
      <c r="I157" s="33"/>
      <c r="J157" s="14"/>
      <c r="K157" s="33"/>
      <c r="L157" s="33"/>
      <c r="M157" s="7"/>
      <c r="N157" s="15"/>
      <c r="O157" s="89"/>
      <c r="P157" s="21"/>
      <c r="Q157" s="30"/>
      <c r="R157" s="15"/>
      <c r="S157" s="7"/>
      <c r="T157" s="15"/>
      <c r="U157" s="15"/>
      <c r="V157" s="7"/>
      <c r="W157" s="15"/>
      <c r="X157" s="15"/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80"/>
      <c r="AV157" s="80"/>
      <c r="AW157" s="76"/>
      <c r="AX157" s="77"/>
      <c r="AY157" s="78"/>
    </row>
    <row r="158" spans="1:51" s="19" customFormat="1" ht="15.75" thickBot="1" x14ac:dyDescent="0.3">
      <c r="A158" s="17"/>
      <c r="B158" s="43"/>
      <c r="C158" s="29"/>
      <c r="D158" s="23"/>
      <c r="E158" s="33"/>
      <c r="F158" s="33"/>
      <c r="G158" s="25"/>
      <c r="H158" s="33"/>
      <c r="I158" s="33"/>
      <c r="J158" s="14"/>
      <c r="K158" s="33"/>
      <c r="L158" s="33"/>
      <c r="M158" s="7"/>
      <c r="N158" s="15"/>
      <c r="O158" s="89"/>
      <c r="P158" s="21"/>
      <c r="Q158" s="30"/>
      <c r="R158" s="15"/>
      <c r="S158" s="7"/>
      <c r="T158" s="15"/>
      <c r="U158" s="15"/>
      <c r="V158" s="7"/>
      <c r="W158" s="15"/>
      <c r="X158" s="15"/>
      <c r="Y158" s="13"/>
      <c r="Z158" s="15"/>
      <c r="AA158" s="15"/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80"/>
      <c r="AV158" s="80"/>
      <c r="AW158" s="76"/>
      <c r="AX158" s="77"/>
      <c r="AY158" s="78"/>
    </row>
    <row r="159" spans="1:51" s="19" customFormat="1" ht="15.75" thickBot="1" x14ac:dyDescent="0.3">
      <c r="A159" s="17"/>
      <c r="B159" s="43"/>
      <c r="C159" s="29"/>
      <c r="D159" s="23"/>
      <c r="E159" s="33"/>
      <c r="F159" s="33"/>
      <c r="G159" s="25"/>
      <c r="H159" s="33"/>
      <c r="I159" s="33"/>
      <c r="J159" s="14"/>
      <c r="K159" s="33"/>
      <c r="L159" s="33"/>
      <c r="M159" s="7"/>
      <c r="N159" s="15"/>
      <c r="O159" s="89"/>
      <c r="P159" s="21"/>
      <c r="Q159" s="30"/>
      <c r="R159" s="15"/>
      <c r="S159" s="7"/>
      <c r="T159" s="15"/>
      <c r="U159" s="15"/>
      <c r="V159" s="7"/>
      <c r="W159" s="15"/>
      <c r="X159" s="15"/>
      <c r="Y159" s="13"/>
      <c r="Z159" s="15"/>
      <c r="AA159" s="15"/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80"/>
      <c r="AV159" s="80"/>
      <c r="AW159" s="76"/>
      <c r="AX159" s="77"/>
      <c r="AY159" s="78"/>
    </row>
    <row r="160" spans="1:51" s="19" customFormat="1" ht="15.75" thickBot="1" x14ac:dyDescent="0.3">
      <c r="A160" s="17"/>
      <c r="B160" s="43"/>
      <c r="C160" s="29"/>
      <c r="D160" s="23"/>
      <c r="E160" s="33"/>
      <c r="F160" s="33"/>
      <c r="G160" s="25"/>
      <c r="H160" s="33"/>
      <c r="I160" s="33"/>
      <c r="J160" s="14"/>
      <c r="K160" s="33"/>
      <c r="L160" s="33"/>
      <c r="M160" s="7"/>
      <c r="N160" s="15"/>
      <c r="O160" s="89"/>
      <c r="P160" s="21"/>
      <c r="Q160" s="30"/>
      <c r="R160" s="15"/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80"/>
      <c r="AV160" s="80"/>
      <c r="AW160" s="76"/>
      <c r="AX160" s="77"/>
      <c r="AY160" s="78"/>
    </row>
    <row r="161" spans="1:51" s="19" customFormat="1" ht="15.75" thickBot="1" x14ac:dyDescent="0.3">
      <c r="A161" s="17"/>
      <c r="B161" s="43"/>
      <c r="C161" s="29"/>
      <c r="D161" s="23"/>
      <c r="E161" s="33"/>
      <c r="F161" s="33"/>
      <c r="G161" s="25"/>
      <c r="H161" s="33"/>
      <c r="I161" s="33"/>
      <c r="J161" s="14"/>
      <c r="K161" s="33"/>
      <c r="L161" s="33"/>
      <c r="M161" s="7"/>
      <c r="N161" s="15"/>
      <c r="O161" s="89"/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80"/>
      <c r="AV161" s="80"/>
      <c r="AW161" s="76"/>
      <c r="AX161" s="77"/>
      <c r="AY161" s="78"/>
    </row>
    <row r="162" spans="1:51" s="19" customFormat="1" ht="15.75" thickBot="1" x14ac:dyDescent="0.3">
      <c r="A162" s="17"/>
      <c r="B162" s="43"/>
      <c r="C162" s="29"/>
      <c r="D162" s="23"/>
      <c r="E162" s="33"/>
      <c r="F162" s="33"/>
      <c r="G162" s="25"/>
      <c r="H162" s="33"/>
      <c r="I162" s="33"/>
      <c r="J162" s="14"/>
      <c r="K162" s="33"/>
      <c r="L162" s="33"/>
      <c r="M162" s="7"/>
      <c r="N162" s="15"/>
      <c r="O162" s="89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80"/>
      <c r="AV162" s="80"/>
      <c r="AW162" s="76"/>
      <c r="AX162" s="77"/>
      <c r="AY162" s="78"/>
    </row>
    <row r="163" spans="1:51" s="19" customFormat="1" ht="15.75" thickBot="1" x14ac:dyDescent="0.3">
      <c r="A163" s="17"/>
      <c r="B163" s="43"/>
      <c r="C163" s="29"/>
      <c r="D163" s="23"/>
      <c r="E163" s="33"/>
      <c r="F163" s="33"/>
      <c r="G163" s="25"/>
      <c r="H163" s="33"/>
      <c r="I163" s="33"/>
      <c r="J163" s="14"/>
      <c r="K163" s="33"/>
      <c r="L163" s="33"/>
      <c r="M163" s="7"/>
      <c r="N163" s="15"/>
      <c r="O163" s="89"/>
      <c r="P163" s="21"/>
      <c r="Q163" s="30"/>
      <c r="R163" s="15"/>
      <c r="S163" s="7"/>
      <c r="T163" s="15"/>
      <c r="U163" s="15"/>
      <c r="V163" s="7"/>
      <c r="W163" s="15"/>
      <c r="X163" s="15"/>
      <c r="Y163" s="13"/>
      <c r="Z163" s="15"/>
      <c r="AA163" s="15"/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80"/>
      <c r="AV163" s="80"/>
      <c r="AW163" s="76"/>
      <c r="AX163" s="77"/>
      <c r="AY163" s="78"/>
    </row>
    <row r="164" spans="1:51" s="19" customFormat="1" ht="15.75" thickBot="1" x14ac:dyDescent="0.3">
      <c r="A164" s="17"/>
      <c r="B164" s="43"/>
      <c r="C164" s="29"/>
      <c r="D164" s="23"/>
      <c r="E164" s="33"/>
      <c r="F164" s="33"/>
      <c r="G164" s="25"/>
      <c r="H164" s="33"/>
      <c r="I164" s="33"/>
      <c r="J164" s="14"/>
      <c r="K164" s="33"/>
      <c r="L164" s="33"/>
      <c r="M164" s="7"/>
      <c r="N164" s="15"/>
      <c r="O164" s="89"/>
      <c r="P164" s="21"/>
      <c r="Q164" s="30"/>
      <c r="R164" s="15"/>
      <c r="S164" s="7"/>
      <c r="T164" s="15"/>
      <c r="U164" s="15"/>
      <c r="V164" s="7"/>
      <c r="W164" s="15"/>
      <c r="X164" s="15"/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80"/>
      <c r="AV164" s="80"/>
      <c r="AW164" s="76"/>
      <c r="AX164" s="77"/>
      <c r="AY164" s="78"/>
    </row>
    <row r="165" spans="1:51" s="19" customFormat="1" ht="15.75" thickBot="1" x14ac:dyDescent="0.3">
      <c r="A165" s="17"/>
      <c r="B165" s="29"/>
      <c r="C165" s="29"/>
      <c r="D165" s="23"/>
      <c r="E165" s="33"/>
      <c r="F165" s="33"/>
      <c r="G165" s="25"/>
      <c r="H165" s="33"/>
      <c r="I165" s="33"/>
      <c r="J165" s="14"/>
      <c r="K165" s="33"/>
      <c r="L165" s="33"/>
      <c r="M165" s="7"/>
      <c r="N165" s="15"/>
      <c r="O165" s="89"/>
      <c r="P165" s="21"/>
      <c r="Q165" s="30"/>
      <c r="R165" s="15"/>
      <c r="S165" s="7"/>
      <c r="T165" s="15"/>
      <c r="U165" s="15"/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80"/>
      <c r="AV165" s="80"/>
      <c r="AW165" s="76"/>
      <c r="AX165" s="77"/>
      <c r="AY165" s="78"/>
    </row>
    <row r="166" spans="1:51" s="19" customFormat="1" ht="15.75" thickBot="1" x14ac:dyDescent="0.3">
      <c r="A166" s="17"/>
      <c r="B166" s="43"/>
      <c r="C166" s="29"/>
      <c r="D166" s="23"/>
      <c r="E166" s="33"/>
      <c r="F166" s="33"/>
      <c r="G166" s="25"/>
      <c r="H166" s="33"/>
      <c r="I166" s="33"/>
      <c r="J166" s="14"/>
      <c r="K166" s="33"/>
      <c r="L166" s="33"/>
      <c r="M166" s="7"/>
      <c r="N166" s="15"/>
      <c r="O166" s="89"/>
      <c r="P166" s="21"/>
      <c r="Q166" s="30"/>
      <c r="R166" s="15"/>
      <c r="S166" s="7"/>
      <c r="T166" s="15"/>
      <c r="U166" s="15"/>
      <c r="V166" s="7"/>
      <c r="W166" s="15"/>
      <c r="X166" s="15"/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80"/>
      <c r="AV166" s="80"/>
      <c r="AW166" s="76"/>
      <c r="AX166" s="77"/>
      <c r="AY166" s="78"/>
    </row>
    <row r="167" spans="1:51" s="19" customFormat="1" ht="15.75" thickBot="1" x14ac:dyDescent="0.3">
      <c r="A167" s="17"/>
      <c r="B167" s="29"/>
      <c r="C167" s="29"/>
      <c r="D167" s="23"/>
      <c r="E167" s="33"/>
      <c r="F167" s="33"/>
      <c r="G167" s="25"/>
      <c r="H167" s="33"/>
      <c r="I167" s="33"/>
      <c r="J167" s="14"/>
      <c r="K167" s="33"/>
      <c r="L167" s="33"/>
      <c r="M167" s="7"/>
      <c r="N167" s="15"/>
      <c r="O167" s="89"/>
      <c r="P167" s="21"/>
      <c r="Q167" s="30"/>
      <c r="R167" s="15"/>
      <c r="S167" s="7"/>
      <c r="T167" s="15"/>
      <c r="U167" s="15"/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80"/>
      <c r="AV167" s="80"/>
      <c r="AW167" s="76"/>
      <c r="AX167" s="77"/>
      <c r="AY167" s="78"/>
    </row>
    <row r="168" spans="1:51" s="19" customFormat="1" ht="15.75" thickBot="1" x14ac:dyDescent="0.3">
      <c r="A168" s="17"/>
      <c r="B168" s="43"/>
      <c r="C168" s="29"/>
      <c r="D168" s="23"/>
      <c r="E168" s="33"/>
      <c r="F168" s="33"/>
      <c r="G168" s="25"/>
      <c r="H168" s="33"/>
      <c r="I168" s="33"/>
      <c r="J168" s="14"/>
      <c r="K168" s="33"/>
      <c r="L168" s="33"/>
      <c r="M168" s="7"/>
      <c r="N168" s="15"/>
      <c r="O168" s="89"/>
      <c r="P168" s="21"/>
      <c r="Q168" s="30"/>
      <c r="R168" s="15"/>
      <c r="S168" s="7"/>
      <c r="T168" s="15"/>
      <c r="U168" s="15"/>
      <c r="V168" s="7"/>
      <c r="W168" s="15"/>
      <c r="X168" s="15"/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80"/>
      <c r="AV168" s="80"/>
      <c r="AW168" s="76"/>
      <c r="AX168" s="77"/>
      <c r="AY168" s="78"/>
    </row>
    <row r="169" spans="1:51" s="19" customFormat="1" ht="15.75" thickBot="1" x14ac:dyDescent="0.3">
      <c r="A169" s="17"/>
      <c r="B169" s="83"/>
      <c r="C169" s="83"/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9"/>
      <c r="P169" s="21"/>
      <c r="Q169" s="30"/>
      <c r="R169" s="15"/>
      <c r="S169" s="7"/>
      <c r="T169" s="15"/>
      <c r="U169" s="15"/>
      <c r="V169" s="7"/>
      <c r="W169" s="15"/>
      <c r="X169" s="15"/>
      <c r="Y169" s="13"/>
      <c r="Z169" s="15"/>
      <c r="AA169" s="15"/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80"/>
      <c r="AV169" s="80"/>
      <c r="AW169" s="76"/>
      <c r="AX169" s="77"/>
      <c r="AY169" s="78"/>
    </row>
    <row r="170" spans="1:51" s="19" customFormat="1" ht="15.75" thickBot="1" x14ac:dyDescent="0.3">
      <c r="A170" s="17"/>
      <c r="B170" s="83"/>
      <c r="C170" s="83"/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9"/>
      <c r="P170" s="21"/>
      <c r="Q170" s="30"/>
      <c r="R170" s="15"/>
      <c r="S170" s="7"/>
      <c r="T170" s="15"/>
      <c r="U170" s="15"/>
      <c r="V170" s="7"/>
      <c r="W170" s="15"/>
      <c r="X170" s="15"/>
      <c r="Y170" s="13"/>
      <c r="Z170" s="15"/>
      <c r="AA170" s="15"/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80"/>
      <c r="AV170" s="80"/>
      <c r="AW170" s="76"/>
      <c r="AX170" s="77"/>
      <c r="AY170" s="78"/>
    </row>
    <row r="171" spans="1:51" s="19" customFormat="1" ht="15.75" thickBot="1" x14ac:dyDescent="0.3">
      <c r="A171" s="17"/>
      <c r="B171" s="43"/>
      <c r="C171" s="29"/>
      <c r="D171" s="23"/>
      <c r="E171" s="33"/>
      <c r="F171" s="33"/>
      <c r="G171" s="25"/>
      <c r="H171" s="33"/>
      <c r="I171" s="33"/>
      <c r="J171" s="14"/>
      <c r="K171" s="33"/>
      <c r="L171" s="33"/>
      <c r="M171" s="7"/>
      <c r="N171" s="15"/>
      <c r="O171" s="89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80"/>
      <c r="AV171" s="80"/>
      <c r="AW171" s="76"/>
      <c r="AX171" s="77"/>
      <c r="AY171" s="78"/>
    </row>
    <row r="172" spans="1:51" s="19" customFormat="1" ht="15.75" thickBot="1" x14ac:dyDescent="0.3">
      <c r="A172" s="17"/>
      <c r="B172" s="43"/>
      <c r="C172" s="29"/>
      <c r="D172" s="23"/>
      <c r="E172" s="33"/>
      <c r="F172" s="33"/>
      <c r="G172" s="25"/>
      <c r="H172" s="33"/>
      <c r="I172" s="33"/>
      <c r="J172" s="14"/>
      <c r="K172" s="33"/>
      <c r="L172" s="33"/>
      <c r="M172" s="7"/>
      <c r="N172" s="15"/>
      <c r="O172" s="89"/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80"/>
      <c r="AV172" s="80"/>
      <c r="AW172" s="76"/>
      <c r="AX172" s="77"/>
      <c r="AY172" s="78"/>
    </row>
    <row r="173" spans="1:51" s="19" customFormat="1" ht="15.75" thickBot="1" x14ac:dyDescent="0.3">
      <c r="A173" s="17"/>
      <c r="B173" s="82"/>
      <c r="C173" s="82"/>
      <c r="D173" s="23"/>
      <c r="E173" s="33"/>
      <c r="F173" s="33"/>
      <c r="G173" s="25"/>
      <c r="H173" s="33"/>
      <c r="I173" s="33"/>
      <c r="J173" s="14"/>
      <c r="K173" s="33"/>
      <c r="L173" s="33"/>
      <c r="M173" s="7"/>
      <c r="N173" s="15"/>
      <c r="O173" s="89"/>
      <c r="P173" s="21"/>
      <c r="Q173" s="30"/>
      <c r="R173" s="15"/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80"/>
      <c r="AV173" s="80"/>
      <c r="AW173" s="76"/>
      <c r="AX173" s="77"/>
      <c r="AY173" s="78"/>
    </row>
    <row r="174" spans="1:51" s="19" customFormat="1" ht="15.75" thickBot="1" x14ac:dyDescent="0.3">
      <c r="A174" s="17"/>
      <c r="B174" s="82"/>
      <c r="C174" s="82"/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9"/>
      <c r="P174" s="21"/>
      <c r="Q174" s="30"/>
      <c r="R174" s="15"/>
      <c r="S174" s="7"/>
      <c r="T174" s="15"/>
      <c r="U174" s="15"/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80"/>
      <c r="AV174" s="80"/>
      <c r="AW174" s="76"/>
      <c r="AX174" s="77"/>
      <c r="AY174" s="78"/>
    </row>
    <row r="175" spans="1:51" s="19" customFormat="1" ht="15.75" thickBot="1" x14ac:dyDescent="0.3">
      <c r="A175" s="17"/>
      <c r="B175" s="43"/>
      <c r="C175" s="29"/>
      <c r="D175" s="23"/>
      <c r="E175" s="33"/>
      <c r="F175" s="33"/>
      <c r="G175" s="25"/>
      <c r="H175" s="33"/>
      <c r="I175" s="33"/>
      <c r="J175" s="14"/>
      <c r="K175" s="33"/>
      <c r="L175" s="33"/>
      <c r="M175" s="7"/>
      <c r="N175" s="15"/>
      <c r="O175" s="89"/>
      <c r="P175" s="21"/>
      <c r="Q175" s="30"/>
      <c r="R175" s="15"/>
      <c r="S175" s="7"/>
      <c r="T175" s="15"/>
      <c r="U175" s="15"/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80"/>
      <c r="AV175" s="80"/>
      <c r="AW175" s="76"/>
      <c r="AX175" s="77"/>
      <c r="AY175" s="78"/>
    </row>
    <row r="176" spans="1:51" s="19" customFormat="1" ht="15.75" thickBot="1" x14ac:dyDescent="0.3">
      <c r="A176" s="17"/>
      <c r="B176" s="43"/>
      <c r="C176" s="29"/>
      <c r="D176" s="23"/>
      <c r="E176" s="33"/>
      <c r="F176" s="33"/>
      <c r="G176" s="25"/>
      <c r="H176" s="33"/>
      <c r="I176" s="33"/>
      <c r="J176" s="14"/>
      <c r="K176" s="33"/>
      <c r="L176" s="33"/>
      <c r="M176" s="7"/>
      <c r="N176" s="15"/>
      <c r="O176" s="89"/>
      <c r="P176" s="21"/>
      <c r="Q176" s="30"/>
      <c r="R176" s="15"/>
      <c r="S176" s="7"/>
      <c r="T176" s="15"/>
      <c r="U176" s="15"/>
      <c r="V176" s="7"/>
      <c r="W176" s="15"/>
      <c r="X176" s="15"/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80"/>
      <c r="AV176" s="80"/>
      <c r="AW176" s="76"/>
      <c r="AX176" s="77"/>
      <c r="AY176" s="78"/>
    </row>
    <row r="177" spans="1:51" s="19" customFormat="1" ht="15.75" thickBot="1" x14ac:dyDescent="0.3">
      <c r="A177" s="17"/>
      <c r="B177" s="29"/>
      <c r="C177" s="29"/>
      <c r="D177" s="23"/>
      <c r="E177" s="33"/>
      <c r="F177" s="33"/>
      <c r="G177" s="25"/>
      <c r="H177" s="33"/>
      <c r="I177" s="33"/>
      <c r="J177" s="14"/>
      <c r="K177" s="33"/>
      <c r="L177" s="33"/>
      <c r="M177" s="7"/>
      <c r="N177" s="15"/>
      <c r="O177" s="89"/>
      <c r="P177" s="21"/>
      <c r="Q177" s="30"/>
      <c r="R177" s="15"/>
      <c r="S177" s="7"/>
      <c r="T177" s="15"/>
      <c r="U177" s="15"/>
      <c r="V177" s="7"/>
      <c r="W177" s="15"/>
      <c r="X177" s="15"/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80"/>
      <c r="AV177" s="80"/>
      <c r="AW177" s="76"/>
      <c r="AX177" s="77"/>
      <c r="AY177" s="78"/>
    </row>
    <row r="178" spans="1:51" s="19" customFormat="1" ht="15.75" thickBot="1" x14ac:dyDescent="0.3">
      <c r="A178" s="17"/>
      <c r="B178" s="43"/>
      <c r="C178" s="29"/>
      <c r="D178" s="23"/>
      <c r="E178" s="33"/>
      <c r="F178" s="33"/>
      <c r="G178" s="25"/>
      <c r="H178" s="33"/>
      <c r="I178" s="33"/>
      <c r="J178" s="14"/>
      <c r="K178" s="33"/>
      <c r="L178" s="33"/>
      <c r="M178" s="7"/>
      <c r="N178" s="15"/>
      <c r="O178" s="89"/>
      <c r="P178" s="21"/>
      <c r="Q178" s="30"/>
      <c r="R178" s="15"/>
      <c r="S178" s="7"/>
      <c r="T178" s="15"/>
      <c r="U178" s="15"/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80"/>
      <c r="AV178" s="80"/>
      <c r="AW178" s="76"/>
      <c r="AX178" s="77"/>
      <c r="AY178" s="78"/>
    </row>
    <row r="179" spans="1:51" s="19" customFormat="1" ht="15.75" thickBot="1" x14ac:dyDescent="0.3">
      <c r="A179" s="17"/>
      <c r="B179" s="43"/>
      <c r="C179" s="29"/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9"/>
      <c r="P179" s="21"/>
      <c r="Q179" s="30"/>
      <c r="R179" s="15"/>
      <c r="S179" s="7"/>
      <c r="T179" s="15"/>
      <c r="U179" s="15"/>
      <c r="V179" s="7"/>
      <c r="W179" s="15"/>
      <c r="X179" s="15"/>
      <c r="Y179" s="13"/>
      <c r="Z179" s="15"/>
      <c r="AA179" s="15"/>
      <c r="AB179" s="7"/>
      <c r="AC179" s="15"/>
      <c r="AD179" s="15"/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80"/>
      <c r="AV179" s="80"/>
      <c r="AW179" s="76"/>
      <c r="AX179" s="77"/>
      <c r="AY179" s="78"/>
    </row>
    <row r="180" spans="1:51" s="19" customFormat="1" ht="15.75" thickBot="1" x14ac:dyDescent="0.3">
      <c r="A180" s="17"/>
      <c r="B180" s="29"/>
      <c r="C180" s="29"/>
      <c r="D180" s="23"/>
      <c r="E180" s="33"/>
      <c r="F180" s="33"/>
      <c r="G180" s="25"/>
      <c r="H180" s="33"/>
      <c r="I180" s="33"/>
      <c r="J180" s="14"/>
      <c r="K180" s="33"/>
      <c r="L180" s="33"/>
      <c r="M180" s="7"/>
      <c r="N180" s="15"/>
      <c r="O180" s="89"/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80"/>
      <c r="AV180" s="80"/>
      <c r="AW180" s="76"/>
      <c r="AX180" s="77"/>
      <c r="AY180" s="78"/>
    </row>
    <row r="181" spans="1:51" s="19" customFormat="1" ht="15.75" thickBot="1" x14ac:dyDescent="0.3">
      <c r="A181" s="17"/>
      <c r="B181" s="82"/>
      <c r="C181" s="82"/>
      <c r="D181" s="23"/>
      <c r="E181" s="33"/>
      <c r="F181" s="33"/>
      <c r="G181" s="25"/>
      <c r="H181" s="33"/>
      <c r="I181" s="33"/>
      <c r="J181" s="14"/>
      <c r="K181" s="33"/>
      <c r="L181" s="33"/>
      <c r="M181" s="7"/>
      <c r="N181" s="15"/>
      <c r="O181" s="89"/>
      <c r="P181" s="21"/>
      <c r="Q181" s="30"/>
      <c r="R181" s="15"/>
      <c r="S181" s="7"/>
      <c r="T181" s="15"/>
      <c r="U181" s="15"/>
      <c r="V181" s="7"/>
      <c r="W181" s="15"/>
      <c r="X181" s="15"/>
      <c r="Y181" s="13"/>
      <c r="Z181" s="15"/>
      <c r="AA181" s="15"/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80"/>
      <c r="AV181" s="80"/>
      <c r="AW181" s="76"/>
      <c r="AX181" s="77"/>
      <c r="AY181" s="78"/>
    </row>
    <row r="182" spans="1:51" s="19" customFormat="1" ht="15.75" thickBot="1" x14ac:dyDescent="0.3">
      <c r="A182" s="17"/>
      <c r="B182" s="43"/>
      <c r="C182" s="29"/>
      <c r="D182" s="23"/>
      <c r="E182" s="33"/>
      <c r="F182" s="33"/>
      <c r="G182" s="25"/>
      <c r="H182" s="33"/>
      <c r="I182" s="33"/>
      <c r="J182" s="14"/>
      <c r="K182" s="33"/>
      <c r="L182" s="33"/>
      <c r="M182" s="7"/>
      <c r="N182" s="15"/>
      <c r="O182" s="89"/>
      <c r="P182" s="21"/>
      <c r="Q182" s="30"/>
      <c r="R182" s="15"/>
      <c r="S182" s="7"/>
      <c r="T182" s="15"/>
      <c r="U182" s="15"/>
      <c r="V182" s="7"/>
      <c r="W182" s="15"/>
      <c r="X182" s="15"/>
      <c r="Y182" s="13"/>
      <c r="Z182" s="15"/>
      <c r="AA182" s="15"/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80"/>
      <c r="AV182" s="80"/>
      <c r="AW182" s="76"/>
      <c r="AX182" s="77"/>
      <c r="AY182" s="78"/>
    </row>
    <row r="183" spans="1:51" s="19" customFormat="1" ht="15.75" thickBot="1" x14ac:dyDescent="0.3">
      <c r="A183" s="17"/>
      <c r="B183" s="43"/>
      <c r="C183" s="29"/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9"/>
      <c r="P183" s="21"/>
      <c r="Q183" s="30"/>
      <c r="R183" s="15"/>
      <c r="S183" s="7"/>
      <c r="T183" s="15"/>
      <c r="U183" s="15"/>
      <c r="V183" s="7"/>
      <c r="W183" s="15"/>
      <c r="X183" s="15"/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80"/>
      <c r="AV183" s="80"/>
      <c r="AW183" s="76"/>
      <c r="AX183" s="77"/>
      <c r="AY183" s="78"/>
    </row>
    <row r="184" spans="1:51" s="19" customFormat="1" ht="15.75" thickBot="1" x14ac:dyDescent="0.3">
      <c r="A184" s="17"/>
      <c r="B184" s="43"/>
      <c r="C184" s="29"/>
      <c r="D184" s="23"/>
      <c r="E184" s="33"/>
      <c r="F184" s="33"/>
      <c r="G184" s="25"/>
      <c r="H184" s="33"/>
      <c r="I184" s="33"/>
      <c r="J184" s="14"/>
      <c r="K184" s="33"/>
      <c r="L184" s="33"/>
      <c r="M184" s="7"/>
      <c r="N184" s="15"/>
      <c r="O184" s="89"/>
      <c r="P184" s="21"/>
      <c r="Q184" s="30"/>
      <c r="R184" s="15"/>
      <c r="S184" s="7"/>
      <c r="T184" s="15"/>
      <c r="U184" s="15"/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80"/>
      <c r="AV184" s="80"/>
      <c r="AW184" s="76"/>
      <c r="AX184" s="77"/>
      <c r="AY184" s="78"/>
    </row>
    <row r="185" spans="1:51" s="19" customFormat="1" ht="15.75" thickBot="1" x14ac:dyDescent="0.3">
      <c r="A185" s="17"/>
      <c r="B185" s="43"/>
      <c r="C185" s="29"/>
      <c r="D185" s="23"/>
      <c r="E185" s="33"/>
      <c r="F185" s="33"/>
      <c r="G185" s="25"/>
      <c r="H185" s="33"/>
      <c r="I185" s="33"/>
      <c r="J185" s="14"/>
      <c r="K185" s="33"/>
      <c r="L185" s="33"/>
      <c r="M185" s="7"/>
      <c r="N185" s="15"/>
      <c r="O185" s="89"/>
      <c r="P185" s="21"/>
      <c r="Q185" s="30"/>
      <c r="R185" s="15"/>
      <c r="S185" s="7"/>
      <c r="T185" s="15"/>
      <c r="U185" s="15"/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80"/>
      <c r="AV185" s="80"/>
      <c r="AW185" s="76"/>
      <c r="AX185" s="77"/>
      <c r="AY185" s="78"/>
    </row>
    <row r="186" spans="1:51" s="19" customFormat="1" ht="15.75" thickBot="1" x14ac:dyDescent="0.3">
      <c r="A186" s="17"/>
      <c r="B186" s="43"/>
      <c r="C186" s="29"/>
      <c r="D186" s="23"/>
      <c r="E186" s="33"/>
      <c r="F186" s="33"/>
      <c r="G186" s="25"/>
      <c r="H186" s="33"/>
      <c r="I186" s="33"/>
      <c r="J186" s="14"/>
      <c r="K186" s="33"/>
      <c r="L186" s="33"/>
      <c r="M186" s="7"/>
      <c r="N186" s="15"/>
      <c r="O186" s="89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80"/>
      <c r="AV186" s="80"/>
      <c r="AW186" s="76"/>
      <c r="AX186" s="77"/>
      <c r="AY186" s="78"/>
    </row>
    <row r="187" spans="1:51" s="19" customFormat="1" ht="15.75" thickBot="1" x14ac:dyDescent="0.3">
      <c r="A187" s="17"/>
      <c r="B187" s="43"/>
      <c r="C187" s="29"/>
      <c r="D187" s="23"/>
      <c r="E187" s="33"/>
      <c r="F187" s="33"/>
      <c r="G187" s="25"/>
      <c r="H187" s="33"/>
      <c r="I187" s="33"/>
      <c r="J187" s="14"/>
      <c r="K187" s="33"/>
      <c r="L187" s="33"/>
      <c r="M187" s="7"/>
      <c r="N187" s="15"/>
      <c r="O187" s="89"/>
      <c r="P187" s="21"/>
      <c r="Q187" s="30"/>
      <c r="R187" s="15"/>
      <c r="S187" s="7"/>
      <c r="T187" s="15"/>
      <c r="U187" s="15"/>
      <c r="V187" s="7"/>
      <c r="W187" s="15"/>
      <c r="X187" s="15"/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80"/>
      <c r="AV187" s="80"/>
      <c r="AW187" s="76"/>
      <c r="AX187" s="77"/>
      <c r="AY187" s="78"/>
    </row>
    <row r="188" spans="1:51" s="19" customFormat="1" ht="15.75" thickBot="1" x14ac:dyDescent="0.3">
      <c r="A188" s="17"/>
      <c r="B188" s="43"/>
      <c r="C188" s="29"/>
      <c r="D188" s="23"/>
      <c r="E188" s="33"/>
      <c r="F188" s="33"/>
      <c r="G188" s="25"/>
      <c r="H188" s="33"/>
      <c r="I188" s="33"/>
      <c r="J188" s="14"/>
      <c r="K188" s="33"/>
      <c r="L188" s="33"/>
      <c r="M188" s="7"/>
      <c r="N188" s="15"/>
      <c r="O188" s="89"/>
      <c r="P188" s="21"/>
      <c r="Q188" s="30"/>
      <c r="R188" s="15"/>
      <c r="S188" s="7"/>
      <c r="T188" s="15"/>
      <c r="U188" s="15"/>
      <c r="V188" s="7"/>
      <c r="W188" s="15"/>
      <c r="X188" s="15"/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80"/>
      <c r="AV188" s="80"/>
      <c r="AW188" s="76"/>
      <c r="AX188" s="77"/>
      <c r="AY188" s="78"/>
    </row>
    <row r="189" spans="1:51" s="19" customFormat="1" ht="15.75" thickBot="1" x14ac:dyDescent="0.3">
      <c r="A189" s="17"/>
      <c r="B189" s="43"/>
      <c r="C189" s="29"/>
      <c r="D189" s="23"/>
      <c r="E189" s="33"/>
      <c r="F189" s="33"/>
      <c r="G189" s="25"/>
      <c r="H189" s="33"/>
      <c r="I189" s="33"/>
      <c r="J189" s="14"/>
      <c r="K189" s="33"/>
      <c r="L189" s="33"/>
      <c r="M189" s="7"/>
      <c r="N189" s="15"/>
      <c r="O189" s="89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80"/>
      <c r="AV189" s="80"/>
      <c r="AW189" s="76"/>
      <c r="AX189" s="77"/>
      <c r="AY189" s="78"/>
    </row>
    <row r="190" spans="1:51" s="19" customFormat="1" ht="15.75" thickBot="1" x14ac:dyDescent="0.3">
      <c r="A190" s="17"/>
      <c r="B190" s="29"/>
      <c r="C190" s="29"/>
      <c r="D190" s="23"/>
      <c r="E190" s="33"/>
      <c r="F190" s="33"/>
      <c r="G190" s="25"/>
      <c r="H190" s="33"/>
      <c r="I190" s="33"/>
      <c r="J190" s="14"/>
      <c r="K190" s="33"/>
      <c r="L190" s="33"/>
      <c r="M190" s="7"/>
      <c r="N190" s="15"/>
      <c r="O190" s="89"/>
      <c r="P190" s="21"/>
      <c r="Q190" s="30"/>
      <c r="R190" s="15"/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80"/>
      <c r="AV190" s="80"/>
      <c r="AW190" s="76"/>
      <c r="AX190" s="77"/>
      <c r="AY190" s="78"/>
    </row>
    <row r="191" spans="1:51" s="19" customFormat="1" ht="15.75" thickBot="1" x14ac:dyDescent="0.3">
      <c r="A191" s="17"/>
      <c r="B191" s="43"/>
      <c r="C191" s="29"/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9"/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/>
      <c r="AC191" s="15"/>
      <c r="AD191" s="15"/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80"/>
      <c r="AV191" s="80"/>
      <c r="AW191" s="76"/>
      <c r="AX191" s="77"/>
      <c r="AY191" s="78"/>
    </row>
    <row r="192" spans="1:51" s="19" customFormat="1" ht="15.75" thickBot="1" x14ac:dyDescent="0.3">
      <c r="A192" s="17"/>
      <c r="B192" s="29"/>
      <c r="C192" s="29"/>
      <c r="D192" s="23"/>
      <c r="E192" s="33"/>
      <c r="F192" s="33"/>
      <c r="G192" s="25"/>
      <c r="H192" s="33"/>
      <c r="I192" s="33"/>
      <c r="J192" s="14"/>
      <c r="K192" s="33"/>
      <c r="L192" s="33"/>
      <c r="M192" s="7"/>
      <c r="N192" s="15"/>
      <c r="O192" s="89"/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80"/>
      <c r="AV192" s="80"/>
      <c r="AW192" s="76"/>
      <c r="AX192" s="77"/>
      <c r="AY192" s="78"/>
    </row>
    <row r="193" spans="1:51" s="19" customFormat="1" ht="15.75" thickBot="1" x14ac:dyDescent="0.3">
      <c r="A193" s="17"/>
      <c r="B193" s="43"/>
      <c r="C193" s="29"/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9"/>
      <c r="P193" s="21"/>
      <c r="Q193" s="30"/>
      <c r="R193" s="15"/>
      <c r="S193" s="7"/>
      <c r="T193" s="15"/>
      <c r="U193" s="15"/>
      <c r="V193" s="7"/>
      <c r="W193" s="15"/>
      <c r="X193" s="15"/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80"/>
      <c r="AV193" s="80"/>
      <c r="AW193" s="76"/>
      <c r="AX193" s="77"/>
      <c r="AY193" s="78"/>
    </row>
    <row r="194" spans="1:51" s="19" customFormat="1" ht="15.75" thickBot="1" x14ac:dyDescent="0.3">
      <c r="A194" s="17"/>
      <c r="B194" s="29"/>
      <c r="C194" s="29"/>
      <c r="D194" s="23"/>
      <c r="E194" s="33"/>
      <c r="F194" s="33"/>
      <c r="G194" s="25"/>
      <c r="H194" s="33"/>
      <c r="I194" s="33"/>
      <c r="J194" s="14"/>
      <c r="K194" s="33"/>
      <c r="L194" s="33"/>
      <c r="M194" s="7"/>
      <c r="N194" s="15"/>
      <c r="O194" s="89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80"/>
      <c r="AV194" s="80"/>
      <c r="AW194" s="76"/>
      <c r="AX194" s="77"/>
      <c r="AY194" s="78"/>
    </row>
    <row r="195" spans="1:51" s="19" customFormat="1" ht="15.75" thickBot="1" x14ac:dyDescent="0.3">
      <c r="A195" s="17"/>
      <c r="B195" s="29"/>
      <c r="C195" s="29"/>
      <c r="D195" s="23"/>
      <c r="E195" s="33"/>
      <c r="F195" s="33"/>
      <c r="G195" s="25"/>
      <c r="H195" s="33"/>
      <c r="I195" s="33"/>
      <c r="J195" s="14"/>
      <c r="K195" s="33"/>
      <c r="L195" s="33"/>
      <c r="M195" s="7"/>
      <c r="N195" s="15"/>
      <c r="O195" s="89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80"/>
      <c r="AV195" s="80"/>
      <c r="AW195" s="76"/>
      <c r="AX195" s="77"/>
      <c r="AY195" s="78"/>
    </row>
    <row r="196" spans="1:51" s="19" customFormat="1" ht="15.75" thickBot="1" x14ac:dyDescent="0.3">
      <c r="A196" s="17"/>
      <c r="B196" s="43"/>
      <c r="C196" s="29"/>
      <c r="D196" s="23"/>
      <c r="E196" s="33"/>
      <c r="F196" s="33"/>
      <c r="G196" s="25"/>
      <c r="H196" s="33"/>
      <c r="I196" s="33"/>
      <c r="J196" s="14"/>
      <c r="K196" s="33"/>
      <c r="L196" s="33"/>
      <c r="M196" s="7"/>
      <c r="N196" s="15"/>
      <c r="O196" s="89"/>
      <c r="P196" s="21"/>
      <c r="Q196" s="30"/>
      <c r="R196" s="15"/>
      <c r="S196" s="7"/>
      <c r="T196" s="15"/>
      <c r="U196" s="15"/>
      <c r="V196" s="7"/>
      <c r="W196" s="15"/>
      <c r="X196" s="15"/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80"/>
      <c r="AV196" s="80"/>
      <c r="AW196" s="76"/>
      <c r="AX196" s="77"/>
      <c r="AY196" s="78"/>
    </row>
    <row r="197" spans="1:51" s="19" customFormat="1" ht="15.75" thickBot="1" x14ac:dyDescent="0.3">
      <c r="A197" s="17"/>
      <c r="B197" s="43"/>
      <c r="C197" s="29"/>
      <c r="D197" s="23"/>
      <c r="E197" s="33"/>
      <c r="F197" s="33"/>
      <c r="G197" s="25"/>
      <c r="H197" s="33"/>
      <c r="I197" s="33"/>
      <c r="J197" s="14"/>
      <c r="K197" s="33"/>
      <c r="L197" s="33"/>
      <c r="M197" s="7"/>
      <c r="N197" s="15"/>
      <c r="O197" s="89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80"/>
      <c r="AV197" s="80"/>
      <c r="AW197" s="76"/>
      <c r="AX197" s="77"/>
      <c r="AY197" s="78"/>
    </row>
    <row r="198" spans="1:51" s="19" customFormat="1" ht="15.75" thickBot="1" x14ac:dyDescent="0.3">
      <c r="A198" s="17"/>
      <c r="B198" s="43"/>
      <c r="C198" s="29"/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9"/>
      <c r="P198" s="21"/>
      <c r="Q198" s="30"/>
      <c r="R198" s="15"/>
      <c r="S198" s="7"/>
      <c r="T198" s="15"/>
      <c r="U198" s="15"/>
      <c r="V198" s="7"/>
      <c r="W198" s="15"/>
      <c r="X198" s="15"/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80"/>
      <c r="AV198" s="80"/>
      <c r="AW198" s="76"/>
      <c r="AX198" s="77"/>
      <c r="AY198" s="78"/>
    </row>
    <row r="199" spans="1:51" s="19" customFormat="1" ht="15.75" thickBot="1" x14ac:dyDescent="0.3">
      <c r="A199" s="17"/>
      <c r="B199" s="29"/>
      <c r="C199" s="29"/>
      <c r="D199" s="23"/>
      <c r="E199" s="33"/>
      <c r="F199" s="33"/>
      <c r="G199" s="25"/>
      <c r="H199" s="33"/>
      <c r="I199" s="33"/>
      <c r="J199" s="14"/>
      <c r="K199" s="33"/>
      <c r="L199" s="33"/>
      <c r="M199" s="7"/>
      <c r="N199" s="15"/>
      <c r="O199" s="89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80"/>
      <c r="AV199" s="80"/>
      <c r="AW199" s="76"/>
      <c r="AX199" s="77"/>
      <c r="AY199" s="78"/>
    </row>
    <row r="200" spans="1:51" s="19" customFormat="1" ht="15.75" thickBot="1" x14ac:dyDescent="0.3">
      <c r="A200" s="17"/>
      <c r="B200" s="43"/>
      <c r="C200" s="29"/>
      <c r="D200" s="23"/>
      <c r="E200" s="33"/>
      <c r="F200" s="33"/>
      <c r="G200" s="25"/>
      <c r="H200" s="33"/>
      <c r="I200" s="33"/>
      <c r="J200" s="14"/>
      <c r="K200" s="33"/>
      <c r="L200" s="33"/>
      <c r="M200" s="7"/>
      <c r="N200" s="15"/>
      <c r="O200" s="89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80"/>
      <c r="AV200" s="80"/>
      <c r="AW200" s="76"/>
      <c r="AX200" s="77"/>
      <c r="AY200" s="78"/>
    </row>
    <row r="201" spans="1:51" s="19" customFormat="1" ht="15.75" thickBot="1" x14ac:dyDescent="0.3">
      <c r="A201" s="17"/>
      <c r="B201" s="43"/>
      <c r="C201" s="29"/>
      <c r="D201" s="23"/>
      <c r="E201" s="33"/>
      <c r="F201" s="33"/>
      <c r="G201" s="25"/>
      <c r="H201" s="33"/>
      <c r="I201" s="33"/>
      <c r="J201" s="14"/>
      <c r="K201" s="33"/>
      <c r="L201" s="33"/>
      <c r="M201" s="7"/>
      <c r="N201" s="15"/>
      <c r="O201" s="89"/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80"/>
      <c r="AV201" s="80"/>
      <c r="AW201" s="76"/>
      <c r="AX201" s="77"/>
      <c r="AY201" s="78"/>
    </row>
    <row r="202" spans="1:51" s="19" customFormat="1" ht="15.75" thickBot="1" x14ac:dyDescent="0.3">
      <c r="A202" s="17"/>
      <c r="B202" s="43"/>
      <c r="C202" s="29"/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9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80"/>
      <c r="AV202" s="80"/>
      <c r="AW202" s="76"/>
      <c r="AX202" s="77"/>
      <c r="AY202" s="78"/>
    </row>
    <row r="203" spans="1:51" s="19" customFormat="1" ht="15.75" thickBot="1" x14ac:dyDescent="0.3">
      <c r="A203" s="17"/>
      <c r="B203" s="43"/>
      <c r="C203" s="29"/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9"/>
      <c r="P203" s="21"/>
      <c r="Q203" s="30"/>
      <c r="R203" s="15"/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80"/>
      <c r="AV203" s="80"/>
      <c r="AW203" s="76"/>
      <c r="AX203" s="77"/>
      <c r="AY203" s="78"/>
    </row>
    <row r="204" spans="1:51" s="19" customFormat="1" ht="15.75" thickBot="1" x14ac:dyDescent="0.3">
      <c r="A204" s="17"/>
      <c r="B204" s="43"/>
      <c r="C204" s="29"/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9"/>
      <c r="P204" s="21"/>
      <c r="Q204" s="30"/>
      <c r="R204" s="15"/>
      <c r="S204" s="7"/>
      <c r="T204" s="15"/>
      <c r="U204" s="15"/>
      <c r="V204" s="7"/>
      <c r="W204" s="15"/>
      <c r="X204" s="15"/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80"/>
      <c r="AV204" s="80"/>
      <c r="AW204" s="76"/>
      <c r="AX204" s="77"/>
      <c r="AY204" s="78"/>
    </row>
    <row r="205" spans="1:51" s="19" customFormat="1" ht="15.75" thickBot="1" x14ac:dyDescent="0.3">
      <c r="A205" s="17"/>
      <c r="B205" s="43"/>
      <c r="C205" s="29"/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9"/>
      <c r="P205" s="21"/>
      <c r="Q205" s="30"/>
      <c r="R205" s="15"/>
      <c r="S205" s="7"/>
      <c r="T205" s="15"/>
      <c r="U205" s="15"/>
      <c r="V205" s="7"/>
      <c r="W205" s="15"/>
      <c r="X205" s="15"/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80"/>
      <c r="AV205" s="80"/>
      <c r="AW205" s="76"/>
      <c r="AX205" s="77"/>
      <c r="AY205" s="78"/>
    </row>
    <row r="206" spans="1:51" s="19" customFormat="1" ht="15.75" thickBot="1" x14ac:dyDescent="0.3">
      <c r="A206" s="17"/>
      <c r="B206" s="29"/>
      <c r="C206" s="29"/>
      <c r="D206" s="23"/>
      <c r="E206" s="33"/>
      <c r="F206" s="33"/>
      <c r="G206" s="25"/>
      <c r="H206" s="33"/>
      <c r="I206" s="33"/>
      <c r="J206" s="14"/>
      <c r="K206" s="33"/>
      <c r="L206" s="33"/>
      <c r="M206" s="7"/>
      <c r="N206" s="15"/>
      <c r="O206" s="89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80"/>
      <c r="AV206" s="80"/>
      <c r="AW206" s="76"/>
      <c r="AX206" s="77"/>
      <c r="AY206" s="78"/>
    </row>
    <row r="207" spans="1:51" s="19" customFormat="1" ht="15.75" thickBot="1" x14ac:dyDescent="0.3">
      <c r="A207" s="17"/>
      <c r="B207" s="43"/>
      <c r="C207" s="29"/>
      <c r="D207" s="23"/>
      <c r="E207" s="33"/>
      <c r="F207" s="33"/>
      <c r="G207" s="25"/>
      <c r="H207" s="33"/>
      <c r="I207" s="33"/>
      <c r="J207" s="14"/>
      <c r="K207" s="33"/>
      <c r="L207" s="33"/>
      <c r="M207" s="7"/>
      <c r="N207" s="15"/>
      <c r="O207" s="89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80"/>
      <c r="AV207" s="80"/>
      <c r="AW207" s="76"/>
      <c r="AX207" s="77"/>
      <c r="AY207" s="78"/>
    </row>
    <row r="208" spans="1:51" s="19" customFormat="1" ht="15.75" thickBot="1" x14ac:dyDescent="0.3">
      <c r="A208" s="17"/>
      <c r="B208" s="43"/>
      <c r="C208" s="29"/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9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80"/>
      <c r="AV208" s="80"/>
      <c r="AW208" s="76"/>
      <c r="AX208" s="77"/>
      <c r="AY208" s="78"/>
    </row>
    <row r="209" spans="1:51" s="19" customFormat="1" ht="15.75" thickBot="1" x14ac:dyDescent="0.3">
      <c r="A209" s="17"/>
      <c r="B209" s="43"/>
      <c r="C209" s="29"/>
      <c r="D209" s="23"/>
      <c r="E209" s="33"/>
      <c r="F209" s="33"/>
      <c r="G209" s="25"/>
      <c r="H209" s="33"/>
      <c r="I209" s="33"/>
      <c r="J209" s="14"/>
      <c r="K209" s="33"/>
      <c r="L209" s="33"/>
      <c r="M209" s="7"/>
      <c r="N209" s="15"/>
      <c r="O209" s="89"/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80"/>
      <c r="AV209" s="80"/>
      <c r="AW209" s="76"/>
      <c r="AX209" s="77"/>
      <c r="AY209" s="78"/>
    </row>
    <row r="210" spans="1:51" s="19" customFormat="1" ht="15.75" thickBot="1" x14ac:dyDescent="0.3">
      <c r="A210" s="17"/>
      <c r="B210" s="43"/>
      <c r="C210" s="29"/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9"/>
      <c r="P210" s="21"/>
      <c r="Q210" s="30"/>
      <c r="R210" s="15"/>
      <c r="S210" s="7"/>
      <c r="T210" s="15"/>
      <c r="U210" s="15"/>
      <c r="V210" s="7"/>
      <c r="W210" s="15"/>
      <c r="X210" s="15"/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80"/>
      <c r="AV210" s="80"/>
      <c r="AW210" s="76"/>
      <c r="AX210" s="77"/>
      <c r="AY210" s="78"/>
    </row>
    <row r="211" spans="1:51" s="19" customFormat="1" ht="15.75" thickBot="1" x14ac:dyDescent="0.3">
      <c r="A211" s="17"/>
      <c r="B211" s="43"/>
      <c r="C211" s="29"/>
      <c r="D211" s="23"/>
      <c r="E211" s="33"/>
      <c r="F211" s="33"/>
      <c r="G211" s="25"/>
      <c r="H211" s="33"/>
      <c r="I211" s="33"/>
      <c r="J211" s="14"/>
      <c r="K211" s="33"/>
      <c r="L211" s="33"/>
      <c r="M211" s="7"/>
      <c r="N211" s="15"/>
      <c r="O211" s="89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80"/>
      <c r="AV211" s="80"/>
      <c r="AW211" s="76"/>
      <c r="AX211" s="77"/>
      <c r="AY211" s="78"/>
    </row>
    <row r="212" spans="1:51" s="19" customFormat="1" ht="15.75" thickBot="1" x14ac:dyDescent="0.3">
      <c r="A212" s="17"/>
      <c r="B212" s="43"/>
      <c r="C212" s="29"/>
      <c r="D212" s="23"/>
      <c r="E212" s="33"/>
      <c r="F212" s="33"/>
      <c r="G212" s="25"/>
      <c r="H212" s="33"/>
      <c r="I212" s="33"/>
      <c r="J212" s="14"/>
      <c r="K212" s="33"/>
      <c r="L212" s="33"/>
      <c r="M212" s="7"/>
      <c r="N212" s="15"/>
      <c r="O212" s="89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80"/>
      <c r="AV212" s="80"/>
      <c r="AW212" s="76"/>
      <c r="AX212" s="77"/>
      <c r="AY212" s="78"/>
    </row>
    <row r="213" spans="1:51" s="19" customFormat="1" ht="15.75" thickBot="1" x14ac:dyDescent="0.3">
      <c r="A213" s="17"/>
      <c r="B213" s="43"/>
      <c r="C213" s="29"/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9"/>
      <c r="P213" s="21"/>
      <c r="Q213" s="30"/>
      <c r="R213" s="15"/>
      <c r="S213" s="7"/>
      <c r="T213" s="15"/>
      <c r="U213" s="15"/>
      <c r="V213" s="7"/>
      <c r="W213" s="15"/>
      <c r="X213" s="15"/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80"/>
      <c r="AV213" s="80"/>
      <c r="AW213" s="76"/>
      <c r="AX213" s="77"/>
      <c r="AY213" s="78"/>
    </row>
    <row r="214" spans="1:51" s="19" customFormat="1" ht="15.75" thickBot="1" x14ac:dyDescent="0.3">
      <c r="A214" s="17"/>
      <c r="B214" s="43"/>
      <c r="C214" s="29"/>
      <c r="D214" s="23"/>
      <c r="E214" s="33"/>
      <c r="F214" s="33"/>
      <c r="G214" s="25"/>
      <c r="H214" s="33"/>
      <c r="I214" s="33"/>
      <c r="J214" s="14"/>
      <c r="K214" s="33"/>
      <c r="L214" s="33"/>
      <c r="M214" s="7"/>
      <c r="N214" s="15"/>
      <c r="O214" s="89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80"/>
      <c r="AV214" s="80"/>
      <c r="AW214" s="76"/>
      <c r="AX214" s="77"/>
      <c r="AY214" s="78"/>
    </row>
    <row r="215" spans="1:51" s="19" customFormat="1" ht="15.75" thickBot="1" x14ac:dyDescent="0.3">
      <c r="A215" s="17"/>
      <c r="B215" s="43"/>
      <c r="C215" s="29"/>
      <c r="D215" s="23"/>
      <c r="E215" s="33"/>
      <c r="F215" s="33"/>
      <c r="G215" s="25"/>
      <c r="H215" s="33"/>
      <c r="I215" s="33"/>
      <c r="J215" s="14"/>
      <c r="K215" s="33"/>
      <c r="L215" s="33"/>
      <c r="M215" s="7"/>
      <c r="N215" s="15"/>
      <c r="O215" s="89"/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80"/>
      <c r="AV215" s="80"/>
      <c r="AW215" s="76"/>
      <c r="AX215" s="77"/>
      <c r="AY215" s="78"/>
    </row>
    <row r="216" spans="1:51" s="19" customFormat="1" ht="15.75" thickBot="1" x14ac:dyDescent="0.3">
      <c r="A216" s="17"/>
      <c r="B216" s="43"/>
      <c r="C216" s="29"/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9"/>
      <c r="P216" s="21"/>
      <c r="Q216" s="30"/>
      <c r="R216" s="15"/>
      <c r="S216" s="7"/>
      <c r="T216" s="15"/>
      <c r="U216" s="15"/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80"/>
      <c r="AV216" s="80"/>
      <c r="AW216" s="76"/>
      <c r="AX216" s="77"/>
      <c r="AY216" s="78"/>
    </row>
    <row r="217" spans="1:51" s="19" customFormat="1" ht="15.75" thickBot="1" x14ac:dyDescent="0.3">
      <c r="A217" s="17"/>
      <c r="B217" s="43"/>
      <c r="C217" s="29"/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9"/>
      <c r="P217" s="21"/>
      <c r="Q217" s="30"/>
      <c r="R217" s="15"/>
      <c r="S217" s="7"/>
      <c r="T217" s="15"/>
      <c r="U217" s="15"/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80"/>
      <c r="AV217" s="80"/>
      <c r="AW217" s="76"/>
      <c r="AX217" s="77"/>
      <c r="AY217" s="78"/>
    </row>
    <row r="218" spans="1:51" s="19" customFormat="1" ht="15.75" thickBot="1" x14ac:dyDescent="0.3">
      <c r="A218" s="17"/>
      <c r="B218" s="82"/>
      <c r="C218" s="83"/>
      <c r="D218" s="23"/>
      <c r="E218" s="33"/>
      <c r="F218" s="33"/>
      <c r="G218" s="25"/>
      <c r="H218" s="33"/>
      <c r="I218" s="33"/>
      <c r="J218" s="14"/>
      <c r="K218" s="33"/>
      <c r="L218" s="33"/>
      <c r="M218" s="7"/>
      <c r="N218" s="15"/>
      <c r="O218" s="89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80"/>
      <c r="AV218" s="80"/>
      <c r="AW218" s="76"/>
      <c r="AX218" s="77"/>
      <c r="AY218" s="78"/>
    </row>
    <row r="219" spans="1:51" s="19" customFormat="1" ht="15.75" thickBot="1" x14ac:dyDescent="0.3">
      <c r="A219" s="17"/>
      <c r="B219" s="43"/>
      <c r="C219" s="29"/>
      <c r="D219" s="23"/>
      <c r="E219" s="33"/>
      <c r="F219" s="33"/>
      <c r="G219" s="25"/>
      <c r="H219" s="33"/>
      <c r="I219" s="33"/>
      <c r="J219" s="14"/>
      <c r="K219" s="33"/>
      <c r="L219" s="33"/>
      <c r="M219" s="7"/>
      <c r="N219" s="15"/>
      <c r="O219" s="89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80"/>
      <c r="AV219" s="80"/>
      <c r="AW219" s="76"/>
      <c r="AX219" s="77"/>
      <c r="AY219" s="78"/>
    </row>
    <row r="220" spans="1:51" s="19" customFormat="1" ht="15.75" thickBot="1" x14ac:dyDescent="0.3">
      <c r="A220" s="17"/>
      <c r="B220" s="43"/>
      <c r="C220" s="29"/>
      <c r="D220" s="23"/>
      <c r="E220" s="33"/>
      <c r="F220" s="33"/>
      <c r="G220" s="25"/>
      <c r="H220" s="33"/>
      <c r="I220" s="33"/>
      <c r="J220" s="14"/>
      <c r="K220" s="33"/>
      <c r="L220" s="33"/>
      <c r="M220" s="7"/>
      <c r="N220" s="15"/>
      <c r="O220" s="89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80"/>
      <c r="AV220" s="80"/>
      <c r="AW220" s="76"/>
      <c r="AX220" s="77"/>
      <c r="AY220" s="78"/>
    </row>
    <row r="221" spans="1:51" s="19" customFormat="1" ht="15.75" thickBot="1" x14ac:dyDescent="0.3">
      <c r="A221" s="17"/>
      <c r="B221" s="43"/>
      <c r="C221" s="29"/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9"/>
      <c r="P221" s="21"/>
      <c r="Q221" s="30"/>
      <c r="R221" s="15"/>
      <c r="S221" s="7"/>
      <c r="T221" s="15"/>
      <c r="U221" s="15"/>
      <c r="V221" s="7"/>
      <c r="W221" s="15"/>
      <c r="X221" s="15"/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80"/>
      <c r="AV221" s="80"/>
      <c r="AW221" s="76"/>
      <c r="AX221" s="77"/>
      <c r="AY221" s="78"/>
    </row>
    <row r="222" spans="1:51" s="19" customFormat="1" ht="15.75" thickBot="1" x14ac:dyDescent="0.3">
      <c r="A222" s="17"/>
      <c r="B222" s="43"/>
      <c r="C222" s="29"/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9"/>
      <c r="P222" s="21"/>
      <c r="Q222" s="30"/>
      <c r="R222" s="15"/>
      <c r="S222" s="7"/>
      <c r="T222" s="15"/>
      <c r="U222" s="15"/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80"/>
      <c r="AV222" s="80"/>
      <c r="AW222" s="76"/>
      <c r="AX222" s="77"/>
      <c r="AY222" s="78"/>
    </row>
    <row r="223" spans="1:51" s="19" customFormat="1" ht="15.75" thickBot="1" x14ac:dyDescent="0.3">
      <c r="A223" s="17"/>
      <c r="B223" s="43"/>
      <c r="C223" s="29"/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9"/>
      <c r="P223" s="21"/>
      <c r="Q223" s="30"/>
      <c r="R223" s="15"/>
      <c r="S223" s="7"/>
      <c r="T223" s="15"/>
      <c r="U223" s="15"/>
      <c r="V223" s="7"/>
      <c r="W223" s="15"/>
      <c r="X223" s="15"/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80"/>
      <c r="AV223" s="80"/>
      <c r="AW223" s="76"/>
      <c r="AX223" s="77"/>
      <c r="AY223" s="78"/>
    </row>
    <row r="224" spans="1:51" s="19" customFormat="1" ht="15.75" thickBot="1" x14ac:dyDescent="0.3">
      <c r="A224" s="17"/>
      <c r="B224" s="43"/>
      <c r="C224" s="29"/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9"/>
      <c r="P224" s="21"/>
      <c r="Q224" s="30"/>
      <c r="R224" s="15"/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80"/>
      <c r="AV224" s="80"/>
      <c r="AW224" s="76"/>
      <c r="AX224" s="77"/>
      <c r="AY224" s="78"/>
    </row>
    <row r="225" spans="1:51" s="19" customFormat="1" ht="15.75" thickBot="1" x14ac:dyDescent="0.3">
      <c r="A225" s="17"/>
      <c r="B225" s="43"/>
      <c r="C225" s="29"/>
      <c r="D225" s="23"/>
      <c r="E225" s="33"/>
      <c r="F225" s="33"/>
      <c r="G225" s="25"/>
      <c r="H225" s="33"/>
      <c r="I225" s="33"/>
      <c r="J225" s="14"/>
      <c r="K225" s="33"/>
      <c r="L225" s="33"/>
      <c r="M225" s="7"/>
      <c r="N225" s="15"/>
      <c r="O225" s="89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80"/>
      <c r="AV225" s="80"/>
      <c r="AW225" s="76"/>
      <c r="AX225" s="77"/>
      <c r="AY225" s="78"/>
    </row>
    <row r="226" spans="1:51" s="19" customFormat="1" ht="15.75" thickBot="1" x14ac:dyDescent="0.3">
      <c r="A226" s="17"/>
      <c r="B226" s="43"/>
      <c r="C226" s="29"/>
      <c r="D226" s="23"/>
      <c r="E226" s="33"/>
      <c r="F226" s="33"/>
      <c r="G226" s="25"/>
      <c r="H226" s="33"/>
      <c r="I226" s="33"/>
      <c r="J226" s="14"/>
      <c r="K226" s="33"/>
      <c r="L226" s="33"/>
      <c r="M226" s="7"/>
      <c r="N226" s="15"/>
      <c r="O226" s="89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80"/>
      <c r="AV226" s="80"/>
      <c r="AW226" s="76"/>
      <c r="AX226" s="77"/>
      <c r="AY226" s="78"/>
    </row>
    <row r="227" spans="1:51" s="19" customFormat="1" ht="15.75" thickBot="1" x14ac:dyDescent="0.3">
      <c r="A227" s="17"/>
      <c r="B227" s="29"/>
      <c r="C227" s="29"/>
      <c r="D227" s="23"/>
      <c r="E227" s="33"/>
      <c r="F227" s="33"/>
      <c r="G227" s="25"/>
      <c r="H227" s="33"/>
      <c r="I227" s="33"/>
      <c r="J227" s="14"/>
      <c r="K227" s="33"/>
      <c r="L227" s="33"/>
      <c r="M227" s="7"/>
      <c r="N227" s="15"/>
      <c r="O227" s="89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80"/>
      <c r="AV227" s="80"/>
      <c r="AW227" s="76"/>
      <c r="AX227" s="77"/>
      <c r="AY227" s="78"/>
    </row>
    <row r="228" spans="1:51" s="19" customFormat="1" ht="15.75" thickBot="1" x14ac:dyDescent="0.3">
      <c r="A228" s="17"/>
      <c r="B228" s="43"/>
      <c r="C228" s="29"/>
      <c r="D228" s="23"/>
      <c r="E228" s="33"/>
      <c r="F228" s="33"/>
      <c r="G228" s="25"/>
      <c r="H228" s="33"/>
      <c r="I228" s="33"/>
      <c r="J228" s="14"/>
      <c r="K228" s="33"/>
      <c r="L228" s="33"/>
      <c r="M228" s="7"/>
      <c r="N228" s="15"/>
      <c r="O228" s="89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80"/>
      <c r="AV228" s="80"/>
      <c r="AW228" s="76"/>
      <c r="AX228" s="77"/>
      <c r="AY228" s="78"/>
    </row>
    <row r="229" spans="1:51" s="19" customFormat="1" ht="15.75" thickBot="1" x14ac:dyDescent="0.3">
      <c r="A229" s="17"/>
      <c r="B229" s="43"/>
      <c r="C229" s="29"/>
      <c r="D229" s="23"/>
      <c r="E229" s="33"/>
      <c r="F229" s="33"/>
      <c r="G229" s="25"/>
      <c r="H229" s="33"/>
      <c r="I229" s="33"/>
      <c r="J229" s="14"/>
      <c r="K229" s="33"/>
      <c r="L229" s="33"/>
      <c r="M229" s="7"/>
      <c r="N229" s="15"/>
      <c r="O229" s="89"/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80"/>
      <c r="AV229" s="80"/>
      <c r="AW229" s="76"/>
      <c r="AX229" s="77"/>
      <c r="AY229" s="78"/>
    </row>
    <row r="230" spans="1:51" s="19" customFormat="1" ht="15.75" thickBot="1" x14ac:dyDescent="0.3">
      <c r="A230" s="17"/>
      <c r="B230" s="43"/>
      <c r="C230" s="29"/>
      <c r="D230" s="23"/>
      <c r="E230" s="33"/>
      <c r="F230" s="33"/>
      <c r="G230" s="25"/>
      <c r="H230" s="33"/>
      <c r="I230" s="33"/>
      <c r="J230" s="14"/>
      <c r="K230" s="33"/>
      <c r="L230" s="33"/>
      <c r="M230" s="7"/>
      <c r="N230" s="15"/>
      <c r="O230" s="89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80"/>
      <c r="AV230" s="80"/>
      <c r="AW230" s="76"/>
      <c r="AX230" s="77"/>
      <c r="AY230" s="78"/>
    </row>
    <row r="231" spans="1:51" s="19" customFormat="1" ht="15.75" thickBot="1" x14ac:dyDescent="0.3">
      <c r="A231" s="17"/>
      <c r="B231" s="43"/>
      <c r="C231" s="29"/>
      <c r="D231" s="23"/>
      <c r="E231" s="33"/>
      <c r="F231" s="33"/>
      <c r="G231" s="25"/>
      <c r="H231" s="33"/>
      <c r="I231" s="33"/>
      <c r="J231" s="14"/>
      <c r="K231" s="33"/>
      <c r="L231" s="33"/>
      <c r="M231" s="7"/>
      <c r="N231" s="15"/>
      <c r="O231" s="89"/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80"/>
      <c r="AV231" s="80"/>
      <c r="AW231" s="76"/>
      <c r="AX231" s="77"/>
      <c r="AY231" s="78"/>
    </row>
    <row r="232" spans="1:51" s="19" customFormat="1" ht="15.75" thickBot="1" x14ac:dyDescent="0.3">
      <c r="A232" s="17"/>
      <c r="B232" s="43"/>
      <c r="C232" s="29"/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9"/>
      <c r="P232" s="21"/>
      <c r="Q232" s="30"/>
      <c r="R232" s="15"/>
      <c r="S232" s="7"/>
      <c r="T232" s="15"/>
      <c r="U232" s="15"/>
      <c r="V232" s="7"/>
      <c r="W232" s="15"/>
      <c r="X232" s="15"/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80"/>
      <c r="AV232" s="80"/>
      <c r="AW232" s="76"/>
      <c r="AX232" s="77"/>
      <c r="AY232" s="78"/>
    </row>
    <row r="233" spans="1:51" s="19" customFormat="1" ht="15.75" thickBot="1" x14ac:dyDescent="0.3">
      <c r="A233" s="17"/>
      <c r="B233" s="43"/>
      <c r="C233" s="29"/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9"/>
      <c r="P233" s="21"/>
      <c r="Q233" s="30"/>
      <c r="R233" s="15"/>
      <c r="S233" s="7"/>
      <c r="T233" s="15"/>
      <c r="U233" s="15"/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80"/>
      <c r="AV233" s="80"/>
      <c r="AW233" s="76"/>
      <c r="AX233" s="77"/>
      <c r="AY233" s="78"/>
    </row>
    <row r="234" spans="1:51" s="19" customFormat="1" ht="15.75" thickBot="1" x14ac:dyDescent="0.3">
      <c r="A234" s="17"/>
      <c r="B234" s="43"/>
      <c r="C234" s="29"/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9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80"/>
      <c r="AV234" s="80"/>
      <c r="AW234" s="76"/>
      <c r="AX234" s="77"/>
      <c r="AY234" s="78"/>
    </row>
    <row r="235" spans="1:51" s="19" customFormat="1" ht="15.75" thickBot="1" x14ac:dyDescent="0.3">
      <c r="A235" s="17"/>
      <c r="B235" s="43"/>
      <c r="C235" s="29"/>
      <c r="D235" s="23"/>
      <c r="E235" s="33"/>
      <c r="F235" s="33"/>
      <c r="G235" s="25"/>
      <c r="H235" s="33"/>
      <c r="I235" s="33"/>
      <c r="J235" s="14"/>
      <c r="K235" s="33"/>
      <c r="L235" s="33"/>
      <c r="M235" s="7"/>
      <c r="N235" s="15"/>
      <c r="O235" s="89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80"/>
      <c r="AV235" s="80"/>
      <c r="AW235" s="76"/>
      <c r="AX235" s="77"/>
      <c r="AY235" s="78"/>
    </row>
    <row r="236" spans="1:51" s="19" customFormat="1" ht="15.75" thickBot="1" x14ac:dyDescent="0.3">
      <c r="A236" s="17"/>
      <c r="B236" s="43"/>
      <c r="C236" s="29"/>
      <c r="D236" s="23"/>
      <c r="E236" s="33"/>
      <c r="F236" s="33"/>
      <c r="G236" s="25"/>
      <c r="H236" s="33"/>
      <c r="I236" s="33"/>
      <c r="J236" s="14"/>
      <c r="K236" s="33"/>
      <c r="L236" s="33"/>
      <c r="M236" s="7"/>
      <c r="N236" s="15"/>
      <c r="O236" s="89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80"/>
      <c r="AV236" s="80"/>
      <c r="AW236" s="76"/>
      <c r="AX236" s="77"/>
      <c r="AY236" s="78"/>
    </row>
    <row r="237" spans="1:51" s="19" customFormat="1" ht="15.75" thickBot="1" x14ac:dyDescent="0.3">
      <c r="A237" s="17"/>
      <c r="B237" s="43"/>
      <c r="C237" s="29"/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9"/>
      <c r="P237" s="21"/>
      <c r="Q237" s="30"/>
      <c r="R237" s="15"/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80"/>
      <c r="AV237" s="80"/>
      <c r="AW237" s="76"/>
      <c r="AX237" s="77"/>
      <c r="AY237" s="78"/>
    </row>
    <row r="238" spans="1:51" s="19" customFormat="1" ht="15.75" thickBot="1" x14ac:dyDescent="0.3">
      <c r="A238" s="17"/>
      <c r="B238" s="43"/>
      <c r="C238" s="29"/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9"/>
      <c r="P238" s="21"/>
      <c r="Q238" s="30"/>
      <c r="R238" s="15"/>
      <c r="S238" s="7"/>
      <c r="T238" s="15"/>
      <c r="U238" s="15"/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80"/>
      <c r="AV238" s="80"/>
      <c r="AW238" s="76"/>
      <c r="AX238" s="77"/>
      <c r="AY238" s="78"/>
    </row>
    <row r="239" spans="1:51" s="19" customFormat="1" ht="15.75" thickBot="1" x14ac:dyDescent="0.3">
      <c r="A239" s="17"/>
      <c r="B239" s="43"/>
      <c r="C239" s="29"/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9"/>
      <c r="P239" s="21"/>
      <c r="Q239" s="30"/>
      <c r="R239" s="15"/>
      <c r="S239" s="7"/>
      <c r="T239" s="15"/>
      <c r="U239" s="15"/>
      <c r="V239" s="7"/>
      <c r="W239" s="15"/>
      <c r="X239" s="15"/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80"/>
      <c r="AV239" s="80"/>
      <c r="AW239" s="76"/>
      <c r="AX239" s="77"/>
      <c r="AY239" s="78"/>
    </row>
    <row r="240" spans="1:51" s="19" customFormat="1" ht="15.75" thickBot="1" x14ac:dyDescent="0.3">
      <c r="A240" s="17"/>
      <c r="B240" s="43"/>
      <c r="C240" s="29"/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9"/>
      <c r="P240" s="21"/>
      <c r="Q240" s="30"/>
      <c r="R240" s="15"/>
      <c r="S240" s="7"/>
      <c r="T240" s="15"/>
      <c r="U240" s="15"/>
      <c r="V240" s="7"/>
      <c r="W240" s="15"/>
      <c r="X240" s="15"/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80"/>
      <c r="AV240" s="80"/>
      <c r="AW240" s="76"/>
      <c r="AX240" s="77"/>
      <c r="AY240" s="78"/>
    </row>
    <row r="241" spans="1:51" s="19" customFormat="1" ht="15.75" thickBot="1" x14ac:dyDescent="0.3">
      <c r="A241" s="17"/>
      <c r="B241" s="43"/>
      <c r="C241" s="29"/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9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80"/>
      <c r="AV241" s="80"/>
      <c r="AW241" s="76"/>
      <c r="AX241" s="77"/>
      <c r="AY241" s="78"/>
    </row>
    <row r="242" spans="1:51" s="19" customFormat="1" ht="15.75" thickBot="1" x14ac:dyDescent="0.3">
      <c r="A242" s="17"/>
      <c r="B242" s="43"/>
      <c r="C242" s="29"/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9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80"/>
      <c r="AV242" s="80"/>
      <c r="AW242" s="76"/>
      <c r="AX242" s="77"/>
      <c r="AY242" s="78"/>
    </row>
    <row r="243" spans="1:51" s="19" customFormat="1" ht="15.75" thickBot="1" x14ac:dyDescent="0.3">
      <c r="A243" s="17"/>
      <c r="B243" s="83"/>
      <c r="C243" s="83"/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9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80"/>
      <c r="AV243" s="80"/>
      <c r="AW243" s="76"/>
      <c r="AX243" s="77"/>
      <c r="AY243" s="78"/>
    </row>
    <row r="244" spans="1:51" s="19" customFormat="1" ht="15.75" thickBot="1" x14ac:dyDescent="0.3">
      <c r="A244" s="17"/>
      <c r="B244" s="43"/>
      <c r="C244" s="29"/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9"/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80"/>
      <c r="AV244" s="80"/>
      <c r="AW244" s="76"/>
      <c r="AX244" s="77"/>
      <c r="AY244" s="78"/>
    </row>
    <row r="245" spans="1:51" s="19" customFormat="1" ht="15.75" thickBot="1" x14ac:dyDescent="0.3">
      <c r="A245" s="17"/>
      <c r="B245" s="43"/>
      <c r="C245" s="29"/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9"/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80"/>
      <c r="AV245" s="80"/>
      <c r="AW245" s="76"/>
      <c r="AX245" s="77"/>
      <c r="AY245" s="78"/>
    </row>
    <row r="246" spans="1:51" s="19" customFormat="1" ht="15.75" thickBot="1" x14ac:dyDescent="0.3">
      <c r="A246" s="17"/>
      <c r="B246" s="43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9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80"/>
      <c r="AV246" s="80"/>
      <c r="AW246" s="76"/>
      <c r="AX246" s="77"/>
      <c r="AY246" s="78"/>
    </row>
    <row r="247" spans="1:51" s="19" customFormat="1" ht="15.75" thickBot="1" x14ac:dyDescent="0.3">
      <c r="A247" s="17"/>
      <c r="B247" s="43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9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80"/>
      <c r="AV247" s="80"/>
      <c r="AW247" s="76"/>
      <c r="AX247" s="77"/>
      <c r="AY247" s="78"/>
    </row>
    <row r="248" spans="1:51" s="19" customFormat="1" ht="15.75" thickBot="1" x14ac:dyDescent="0.3">
      <c r="A248" s="17"/>
      <c r="B248" s="43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9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80"/>
      <c r="AV248" s="80"/>
      <c r="AW248" s="76"/>
      <c r="AX248" s="77"/>
      <c r="AY248" s="78"/>
    </row>
    <row r="249" spans="1:51" s="19" customFormat="1" ht="15.75" thickBot="1" x14ac:dyDescent="0.3">
      <c r="A249" s="17"/>
      <c r="B249" s="43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9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80"/>
      <c r="AV249" s="80"/>
      <c r="AW249" s="76"/>
      <c r="AX249" s="77"/>
      <c r="AY249" s="78"/>
    </row>
    <row r="250" spans="1:51" s="19" customFormat="1" ht="15.75" thickBot="1" x14ac:dyDescent="0.3">
      <c r="A250" s="17"/>
      <c r="B250" s="43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9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80"/>
      <c r="AV250" s="80"/>
      <c r="AW250" s="76"/>
      <c r="AX250" s="77"/>
      <c r="AY250" s="78"/>
    </row>
    <row r="251" spans="1:51" s="19" customFormat="1" ht="15.75" thickBot="1" x14ac:dyDescent="0.3">
      <c r="A251" s="17"/>
      <c r="B251" s="43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9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80"/>
      <c r="AV251" s="80"/>
      <c r="AW251" s="76"/>
      <c r="AX251" s="77"/>
      <c r="AY251" s="78"/>
    </row>
    <row r="252" spans="1:51" s="19" customFormat="1" ht="15.75" thickBot="1" x14ac:dyDescent="0.3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9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80"/>
      <c r="AV252" s="80"/>
      <c r="AW252" s="76"/>
      <c r="AX252" s="77"/>
      <c r="AY252" s="78"/>
    </row>
    <row r="253" spans="1:51" s="19" customFormat="1" ht="15.75" thickBot="1" x14ac:dyDescent="0.3">
      <c r="A253" s="17"/>
      <c r="B253" s="43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9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80"/>
      <c r="AV253" s="80"/>
      <c r="AW253" s="76"/>
      <c r="AX253" s="77"/>
      <c r="AY253" s="78"/>
    </row>
    <row r="254" spans="1:51" s="19" customFormat="1" ht="15.75" thickBot="1" x14ac:dyDescent="0.3">
      <c r="A254" s="17"/>
      <c r="B254" s="43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9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80"/>
      <c r="AV254" s="80"/>
      <c r="AW254" s="76"/>
      <c r="AX254" s="77"/>
      <c r="AY254" s="78"/>
    </row>
    <row r="255" spans="1:51" s="19" customFormat="1" ht="15.75" thickBot="1" x14ac:dyDescent="0.3">
      <c r="A255" s="17"/>
      <c r="B255" s="43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9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80"/>
      <c r="AV255" s="80"/>
      <c r="AW255" s="76"/>
      <c r="AX255" s="77"/>
      <c r="AY255" s="78"/>
    </row>
    <row r="256" spans="1:51" s="19" customFormat="1" ht="15.75" thickBot="1" x14ac:dyDescent="0.3">
      <c r="A256" s="17"/>
      <c r="B256" s="43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9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80"/>
      <c r="AV256" s="80"/>
      <c r="AW256" s="76"/>
      <c r="AX256" s="77"/>
      <c r="AY256" s="78"/>
    </row>
    <row r="257" spans="1:51" s="19" customFormat="1" ht="15.75" thickBot="1" x14ac:dyDescent="0.3">
      <c r="A257" s="17"/>
      <c r="B257" s="43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9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80"/>
      <c r="AV257" s="80"/>
      <c r="AW257" s="76"/>
      <c r="AX257" s="77"/>
      <c r="AY257" s="78"/>
    </row>
    <row r="258" spans="1:51" s="19" customFormat="1" ht="15.75" thickBot="1" x14ac:dyDescent="0.3">
      <c r="A258" s="17"/>
      <c r="B258" s="43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9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80"/>
      <c r="AV258" s="80"/>
      <c r="AW258" s="76"/>
      <c r="AX258" s="77"/>
      <c r="AY258" s="78"/>
    </row>
    <row r="259" spans="1:51" s="19" customFormat="1" ht="15.75" thickBot="1" x14ac:dyDescent="0.3">
      <c r="A259" s="17"/>
      <c r="B259" s="43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9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80"/>
      <c r="AV259" s="80"/>
      <c r="AW259" s="76"/>
      <c r="AX259" s="77"/>
      <c r="AY259" s="78"/>
    </row>
    <row r="260" spans="1:51" s="19" customFormat="1" ht="15.75" thickBot="1" x14ac:dyDescent="0.3">
      <c r="A260" s="17"/>
      <c r="B260" s="43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9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80"/>
      <c r="AV260" s="80"/>
      <c r="AW260" s="76"/>
      <c r="AX260" s="77"/>
      <c r="AY260" s="78"/>
    </row>
    <row r="261" spans="1:51" s="19" customFormat="1" ht="15.75" thickBot="1" x14ac:dyDescent="0.3">
      <c r="A261" s="17"/>
      <c r="B261" s="43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9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80"/>
      <c r="AV261" s="80"/>
      <c r="AW261" s="76"/>
      <c r="AX261" s="77"/>
      <c r="AY261" s="78"/>
    </row>
    <row r="262" spans="1:51" s="19" customFormat="1" ht="15.75" thickBot="1" x14ac:dyDescent="0.3">
      <c r="A262" s="17"/>
      <c r="B262" s="86"/>
      <c r="C262" s="86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9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80"/>
      <c r="AV262" s="80"/>
      <c r="AW262" s="76"/>
      <c r="AX262" s="77"/>
      <c r="AY262" s="78"/>
    </row>
    <row r="263" spans="1:51" s="19" customFormat="1" ht="15.75" thickBot="1" x14ac:dyDescent="0.3">
      <c r="A263" s="17"/>
      <c r="B263" s="43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9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80"/>
      <c r="AV263" s="80"/>
      <c r="AW263" s="76"/>
      <c r="AX263" s="77"/>
      <c r="AY263" s="78"/>
    </row>
    <row r="264" spans="1:51" s="19" customFormat="1" ht="15.75" thickBot="1" x14ac:dyDescent="0.3">
      <c r="A264" s="17"/>
      <c r="B264" s="43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9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80"/>
      <c r="AV264" s="80"/>
      <c r="AW264" s="76"/>
      <c r="AX264" s="77"/>
      <c r="AY264" s="78"/>
    </row>
    <row r="265" spans="1:51" s="19" customFormat="1" ht="15.75" thickBot="1" x14ac:dyDescent="0.3">
      <c r="A265" s="17"/>
      <c r="B265" s="43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9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80"/>
      <c r="AV265" s="80"/>
      <c r="AW265" s="76"/>
      <c r="AX265" s="77"/>
      <c r="AY265" s="78"/>
    </row>
    <row r="266" spans="1:51" s="19" customFormat="1" ht="15.75" thickBot="1" x14ac:dyDescent="0.3">
      <c r="A266" s="17"/>
      <c r="B266" s="43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9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80"/>
      <c r="AV266" s="80"/>
      <c r="AW266" s="76"/>
      <c r="AX266" s="77"/>
      <c r="AY266" s="78"/>
    </row>
    <row r="267" spans="1:51" s="19" customFormat="1" ht="15.75" thickBot="1" x14ac:dyDescent="0.3">
      <c r="A267" s="17"/>
      <c r="B267" s="43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9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80"/>
      <c r="AV267" s="80"/>
      <c r="AW267" s="76"/>
      <c r="AX267" s="77"/>
      <c r="AY267" s="78"/>
    </row>
    <row r="268" spans="1:51" s="19" customFormat="1" ht="15.75" thickBot="1" x14ac:dyDescent="0.3">
      <c r="A268" s="17"/>
      <c r="B268" s="43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9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80"/>
      <c r="AV268" s="80"/>
      <c r="AW268" s="76"/>
      <c r="AX268" s="77"/>
      <c r="AY268" s="78"/>
    </row>
    <row r="269" spans="1:51" s="19" customFormat="1" ht="15.75" thickBot="1" x14ac:dyDescent="0.3">
      <c r="A269" s="17"/>
      <c r="B269" s="43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9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80"/>
      <c r="AV269" s="80"/>
      <c r="AW269" s="76"/>
      <c r="AX269" s="77"/>
      <c r="AY269" s="78"/>
    </row>
    <row r="270" spans="1:51" s="19" customFormat="1" ht="15.75" thickBot="1" x14ac:dyDescent="0.3">
      <c r="A270" s="17"/>
      <c r="B270" s="43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9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80"/>
      <c r="AV270" s="80"/>
      <c r="AW270" s="76"/>
      <c r="AX270" s="77"/>
      <c r="AY270" s="78"/>
    </row>
    <row r="271" spans="1:51" s="19" customFormat="1" ht="15.75" thickBot="1" x14ac:dyDescent="0.3">
      <c r="A271" s="17"/>
      <c r="B271" s="43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9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80"/>
      <c r="AV271" s="80"/>
      <c r="AW271" s="76"/>
      <c r="AX271" s="77"/>
      <c r="AY271" s="78"/>
    </row>
    <row r="272" spans="1:51" s="19" customFormat="1" ht="15.75" thickBot="1" x14ac:dyDescent="0.3">
      <c r="A272" s="17"/>
      <c r="B272" s="43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9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80"/>
      <c r="AV272" s="80"/>
      <c r="AW272" s="76"/>
      <c r="AX272" s="77"/>
      <c r="AY272" s="78"/>
    </row>
    <row r="273" spans="1:51" s="19" customFormat="1" ht="15.75" thickBot="1" x14ac:dyDescent="0.3">
      <c r="A273" s="17"/>
      <c r="B273" s="43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9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80"/>
      <c r="AV273" s="80"/>
      <c r="AW273" s="76"/>
      <c r="AX273" s="77"/>
      <c r="AY273" s="78"/>
    </row>
    <row r="274" spans="1:51" s="19" customFormat="1" ht="15.75" thickBot="1" x14ac:dyDescent="0.3">
      <c r="A274" s="17"/>
      <c r="B274" s="43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9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80"/>
      <c r="AV274" s="80"/>
      <c r="AW274" s="76"/>
      <c r="AX274" s="77"/>
      <c r="AY274" s="78"/>
    </row>
    <row r="275" spans="1:51" s="19" customFormat="1" ht="15.75" thickBot="1" x14ac:dyDescent="0.3">
      <c r="A275" s="17"/>
      <c r="B275" s="43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9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80"/>
      <c r="AV275" s="80"/>
      <c r="AW275" s="76"/>
      <c r="AX275" s="77"/>
      <c r="AY275" s="78"/>
    </row>
    <row r="276" spans="1:51" s="19" customFormat="1" ht="15.75" thickBot="1" x14ac:dyDescent="0.3">
      <c r="A276" s="17"/>
      <c r="B276" s="43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9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80"/>
      <c r="AV276" s="80"/>
      <c r="AW276" s="76"/>
      <c r="AX276" s="77"/>
      <c r="AY276" s="78"/>
    </row>
    <row r="277" spans="1:51" s="19" customFormat="1" ht="15.75" thickBot="1" x14ac:dyDescent="0.3">
      <c r="A277" s="17"/>
      <c r="B277" s="43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9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80"/>
      <c r="AV277" s="80"/>
      <c r="AW277" s="76"/>
      <c r="AX277" s="77"/>
      <c r="AY277" s="78"/>
    </row>
    <row r="278" spans="1:51" s="19" customFormat="1" ht="15.75" thickBot="1" x14ac:dyDescent="0.3">
      <c r="A278" s="17"/>
      <c r="B278" s="43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9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80"/>
      <c r="AV278" s="80"/>
      <c r="AW278" s="76"/>
      <c r="AX278" s="77"/>
      <c r="AY278" s="78"/>
    </row>
    <row r="279" spans="1:51" s="19" customFormat="1" ht="15.75" thickBot="1" x14ac:dyDescent="0.3">
      <c r="A279" s="17"/>
      <c r="B279" s="43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9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80"/>
      <c r="AV279" s="80"/>
      <c r="AW279" s="76"/>
      <c r="AX279" s="77"/>
      <c r="AY279" s="78"/>
    </row>
    <row r="280" spans="1:51" s="19" customFormat="1" ht="15.75" thickBot="1" x14ac:dyDescent="0.3">
      <c r="A280" s="17"/>
      <c r="B280" s="43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9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80"/>
      <c r="AV280" s="80"/>
      <c r="AW280" s="76"/>
      <c r="AX280" s="77"/>
      <c r="AY280" s="78"/>
    </row>
    <row r="281" spans="1:51" s="19" customFormat="1" ht="15.75" thickBot="1" x14ac:dyDescent="0.3">
      <c r="A281" s="17"/>
      <c r="B281" s="43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9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80"/>
      <c r="AV281" s="80"/>
      <c r="AW281" s="76"/>
      <c r="AX281" s="77"/>
      <c r="AY281" s="78"/>
    </row>
    <row r="282" spans="1:51" s="19" customFormat="1" ht="15.75" thickBot="1" x14ac:dyDescent="0.3">
      <c r="A282" s="17"/>
      <c r="B282" s="43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9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80"/>
      <c r="AV282" s="80"/>
      <c r="AW282" s="76"/>
      <c r="AX282" s="77"/>
      <c r="AY282" s="78"/>
    </row>
    <row r="283" spans="1:51" s="19" customFormat="1" ht="15.75" thickBot="1" x14ac:dyDescent="0.3">
      <c r="A283" s="17"/>
      <c r="B283" s="43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9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80"/>
      <c r="AV283" s="80"/>
      <c r="AW283" s="76"/>
      <c r="AX283" s="77"/>
      <c r="AY283" s="78"/>
    </row>
    <row r="284" spans="1:51" s="19" customFormat="1" ht="15.75" thickBot="1" x14ac:dyDescent="0.3">
      <c r="A284" s="17"/>
      <c r="B284" s="43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9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80"/>
      <c r="AV284" s="80"/>
      <c r="AW284" s="76"/>
      <c r="AX284" s="77"/>
      <c r="AY284" s="78"/>
    </row>
    <row r="285" spans="1:51" s="19" customFormat="1" ht="15.75" thickBot="1" x14ac:dyDescent="0.3">
      <c r="A285" s="17"/>
      <c r="B285" s="43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9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80"/>
      <c r="AV285" s="80"/>
      <c r="AW285" s="76"/>
      <c r="AX285" s="77"/>
      <c r="AY285" s="78"/>
    </row>
    <row r="286" spans="1:51" s="19" customFormat="1" ht="15.75" thickBot="1" x14ac:dyDescent="0.3">
      <c r="A286" s="17"/>
      <c r="B286" s="43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9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80"/>
      <c r="AV286" s="80"/>
      <c r="AW286" s="76"/>
      <c r="AX286" s="77"/>
      <c r="AY286" s="78"/>
    </row>
    <row r="287" spans="1:51" s="19" customFormat="1" ht="15.75" thickBot="1" x14ac:dyDescent="0.3">
      <c r="A287" s="17"/>
      <c r="B287" s="43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9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80"/>
      <c r="AV287" s="80"/>
      <c r="AW287" s="76"/>
      <c r="AX287" s="77"/>
      <c r="AY287" s="78"/>
    </row>
    <row r="288" spans="1:51" s="19" customFormat="1" ht="15.75" thickBot="1" x14ac:dyDescent="0.3">
      <c r="A288" s="17"/>
      <c r="B288" s="43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9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80"/>
      <c r="AV288" s="80"/>
      <c r="AW288" s="76"/>
      <c r="AX288" s="77"/>
      <c r="AY288" s="78"/>
    </row>
    <row r="289" spans="1:51" s="19" customFormat="1" ht="15.75" thickBot="1" x14ac:dyDescent="0.3">
      <c r="A289" s="17"/>
      <c r="B289" s="43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9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80"/>
      <c r="AV289" s="80"/>
      <c r="AW289" s="76"/>
      <c r="AX289" s="77"/>
      <c r="AY289" s="78"/>
    </row>
    <row r="290" spans="1:51" s="19" customFormat="1" ht="15.75" thickBot="1" x14ac:dyDescent="0.3">
      <c r="A290" s="17"/>
      <c r="B290" s="43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9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80"/>
      <c r="AV290" s="80"/>
      <c r="AW290" s="76"/>
      <c r="AX290" s="77"/>
      <c r="AY290" s="78"/>
    </row>
    <row r="291" spans="1:51" s="19" customFormat="1" ht="15.75" thickBot="1" x14ac:dyDescent="0.3">
      <c r="A291" s="17"/>
      <c r="B291" s="43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9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80"/>
      <c r="AV291" s="80"/>
      <c r="AW291" s="76"/>
      <c r="AX291" s="77"/>
      <c r="AY291" s="78"/>
    </row>
    <row r="292" spans="1:51" s="19" customFormat="1" ht="15.75" thickBot="1" x14ac:dyDescent="0.3">
      <c r="A292" s="17"/>
      <c r="B292" s="43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9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80"/>
      <c r="AV292" s="80"/>
      <c r="AW292" s="76"/>
      <c r="AX292" s="77"/>
      <c r="AY292" s="78"/>
    </row>
    <row r="293" spans="1:51" s="19" customFormat="1" ht="15.75" thickBot="1" x14ac:dyDescent="0.3">
      <c r="A293" s="17"/>
      <c r="B293" s="43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9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80"/>
      <c r="AV293" s="80"/>
      <c r="AW293" s="76"/>
      <c r="AX293" s="77"/>
      <c r="AY293" s="78"/>
    </row>
    <row r="294" spans="1:51" s="19" customFormat="1" ht="15.75" thickBot="1" x14ac:dyDescent="0.3">
      <c r="A294" s="17"/>
      <c r="B294" s="43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9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80"/>
      <c r="AV294" s="80"/>
      <c r="AW294" s="76"/>
      <c r="AX294" s="77"/>
      <c r="AY294" s="78"/>
    </row>
    <row r="295" spans="1:51" s="19" customFormat="1" ht="15.75" thickBot="1" x14ac:dyDescent="0.3">
      <c r="A295" s="17"/>
      <c r="B295" s="43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9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80"/>
      <c r="AV295" s="80"/>
      <c r="AW295" s="76"/>
      <c r="AX295" s="77"/>
      <c r="AY295" s="78"/>
    </row>
    <row r="296" spans="1:51" s="19" customFormat="1" ht="15.75" thickBot="1" x14ac:dyDescent="0.3">
      <c r="A296" s="17"/>
      <c r="B296" s="43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9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80"/>
      <c r="AV296" s="80"/>
      <c r="AW296" s="76"/>
      <c r="AX296" s="77"/>
      <c r="AY296" s="78"/>
    </row>
    <row r="297" spans="1:51" s="19" customFormat="1" ht="15.75" thickBot="1" x14ac:dyDescent="0.3">
      <c r="A297" s="17"/>
      <c r="B297" s="43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9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80"/>
      <c r="AV297" s="80"/>
      <c r="AW297" s="76"/>
      <c r="AX297" s="77"/>
      <c r="AY297" s="78"/>
    </row>
    <row r="298" spans="1:51" s="19" customFormat="1" ht="15.75" thickBot="1" x14ac:dyDescent="0.3">
      <c r="A298" s="17"/>
      <c r="B298" s="43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9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80"/>
      <c r="AV298" s="80"/>
      <c r="AW298" s="76"/>
      <c r="AX298" s="77"/>
      <c r="AY298" s="78"/>
    </row>
    <row r="299" spans="1:51" s="19" customFormat="1" ht="15.75" thickBot="1" x14ac:dyDescent="0.3">
      <c r="A299" s="17"/>
      <c r="B299" s="43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9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80"/>
      <c r="AV299" s="80"/>
      <c r="AW299" s="76"/>
      <c r="AX299" s="77"/>
      <c r="AY299" s="78"/>
    </row>
    <row r="300" spans="1:51" s="19" customFormat="1" ht="15.75" thickBot="1" x14ac:dyDescent="0.3">
      <c r="A300" s="17"/>
      <c r="B300" s="43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9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80"/>
      <c r="AV300" s="80"/>
      <c r="AW300" s="76"/>
      <c r="AX300" s="77"/>
      <c r="AY300" s="78"/>
    </row>
    <row r="301" spans="1:51" s="19" customFormat="1" ht="15.75" thickBot="1" x14ac:dyDescent="0.3">
      <c r="A301" s="17"/>
      <c r="B301" s="43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9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80"/>
      <c r="AV301" s="80"/>
      <c r="AW301" s="76"/>
      <c r="AX301" s="77"/>
      <c r="AY301" s="78"/>
    </row>
    <row r="302" spans="1:51" s="19" customFormat="1" ht="15.75" thickBot="1" x14ac:dyDescent="0.3">
      <c r="A302" s="17">
        <f t="shared" ref="A302:A323" si="12">SUM(A301+1)</f>
        <v>1</v>
      </c>
      <c r="B302" s="43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9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80"/>
      <c r="AV302" s="80"/>
      <c r="AW302" s="10">
        <f t="shared" ref="AW302:AW309" si="13">SUM(D302,E302,G302,H302,J302,K302,M302,N302,P302,Q302,S302,T302,V302,W302,Y302,Z302,AB302,AC302,AE302,AF302,AH302,AI302,AK302,AL302,AN302,AO302,AR302,AU302)</f>
        <v>0</v>
      </c>
      <c r="AX302" s="46">
        <f t="shared" ref="AX302:AX309" si="14">SUM(F302,I302,L302,O302,R302,U302,X302,AA302,AD302,AG302,AJ302,AM302,AP302,AS302,AV302)</f>
        <v>0</v>
      </c>
      <c r="AY302" s="47">
        <f t="shared" ref="AY302:AY309" si="15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12"/>
        <v>2</v>
      </c>
      <c r="B303" s="43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9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80"/>
      <c r="AV303" s="80"/>
      <c r="AW303" s="10">
        <f t="shared" si="13"/>
        <v>0</v>
      </c>
      <c r="AX303" s="46">
        <f t="shared" si="14"/>
        <v>0</v>
      </c>
      <c r="AY303" s="47">
        <f t="shared" si="15"/>
        <v>0</v>
      </c>
    </row>
    <row r="304" spans="1:51" s="19" customFormat="1" ht="15.75" thickBot="1" x14ac:dyDescent="0.3">
      <c r="A304" s="17">
        <f t="shared" si="12"/>
        <v>3</v>
      </c>
      <c r="B304" s="43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9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80"/>
      <c r="AV304" s="80"/>
      <c r="AW304" s="10">
        <f t="shared" si="13"/>
        <v>0</v>
      </c>
      <c r="AX304" s="46">
        <f t="shared" si="14"/>
        <v>0</v>
      </c>
      <c r="AY304" s="47">
        <f t="shared" si="15"/>
        <v>0</v>
      </c>
    </row>
    <row r="305" spans="1:51" s="19" customFormat="1" ht="15.75" thickBot="1" x14ac:dyDescent="0.3">
      <c r="A305" s="17">
        <f t="shared" si="12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9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80"/>
      <c r="AV305" s="80"/>
      <c r="AW305" s="10">
        <f t="shared" si="13"/>
        <v>0</v>
      </c>
      <c r="AX305" s="46">
        <f t="shared" si="14"/>
        <v>0</v>
      </c>
      <c r="AY305" s="47">
        <f t="shared" si="15"/>
        <v>0</v>
      </c>
    </row>
    <row r="306" spans="1:51" s="19" customFormat="1" ht="15.75" thickBot="1" x14ac:dyDescent="0.3">
      <c r="A306" s="17">
        <f t="shared" si="12"/>
        <v>5</v>
      </c>
      <c r="B306" s="43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9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80"/>
      <c r="AV306" s="80"/>
      <c r="AW306" s="10">
        <f t="shared" si="13"/>
        <v>0</v>
      </c>
      <c r="AX306" s="46">
        <f t="shared" si="14"/>
        <v>0</v>
      </c>
      <c r="AY306" s="47">
        <f t="shared" si="15"/>
        <v>0</v>
      </c>
    </row>
    <row r="307" spans="1:51" s="19" customFormat="1" ht="15.75" thickBot="1" x14ac:dyDescent="0.3">
      <c r="A307" s="17">
        <f t="shared" si="12"/>
        <v>6</v>
      </c>
      <c r="B307" s="43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9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80"/>
      <c r="AV307" s="80"/>
      <c r="AW307" s="10">
        <f t="shared" si="13"/>
        <v>0</v>
      </c>
      <c r="AX307" s="46">
        <f t="shared" si="14"/>
        <v>0</v>
      </c>
      <c r="AY307" s="47">
        <f t="shared" si="15"/>
        <v>0</v>
      </c>
    </row>
    <row r="308" spans="1:51" s="19" customFormat="1" ht="15.75" thickBot="1" x14ac:dyDescent="0.3">
      <c r="A308" s="17">
        <f t="shared" si="12"/>
        <v>7</v>
      </c>
      <c r="B308" s="43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9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80"/>
      <c r="AV308" s="80"/>
      <c r="AW308" s="10">
        <f t="shared" si="13"/>
        <v>0</v>
      </c>
      <c r="AX308" s="46">
        <f t="shared" si="14"/>
        <v>0</v>
      </c>
      <c r="AY308" s="47">
        <f t="shared" si="15"/>
        <v>0</v>
      </c>
    </row>
    <row r="309" spans="1:51" s="19" customFormat="1" ht="15.75" thickBot="1" x14ac:dyDescent="0.3">
      <c r="A309" s="17">
        <f t="shared" si="12"/>
        <v>8</v>
      </c>
      <c r="B309" s="43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9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80"/>
      <c r="AV309" s="80"/>
      <c r="AW309" s="10">
        <f t="shared" si="13"/>
        <v>0</v>
      </c>
      <c r="AX309" s="46">
        <f t="shared" si="14"/>
        <v>0</v>
      </c>
      <c r="AY309" s="47">
        <f t="shared" si="15"/>
        <v>0</v>
      </c>
    </row>
    <row r="310" spans="1:51" s="19" customFormat="1" ht="15.75" thickBot="1" x14ac:dyDescent="0.3">
      <c r="A310" s="17">
        <f t="shared" si="12"/>
        <v>9</v>
      </c>
      <c r="B310" s="43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9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80"/>
      <c r="AV310" s="80"/>
      <c r="AW310" s="10">
        <f t="shared" ref="AW310:AW336" si="16">SUM(D310,E310,G310,H310,J310,K310,M310,N310,P310,Q310,S310,T310,V310,W310,Y310,Z310,AB310,AC310,AE310,AF310,AH310,AI310,AK310,AL310,AN310,AO310,AR310)</f>
        <v>0</v>
      </c>
      <c r="AX310" s="46">
        <f t="shared" ref="AX310:AX332" si="17">SUM(F310,I310,L310,O310,R310,U310,X310,AA310,AD310,AG310,AJ310,AM310,AP310,AS310)</f>
        <v>0</v>
      </c>
      <c r="AY310" s="47">
        <f t="shared" ref="AY310:AY320" si="18">SUM(D310,G310,J310,M310,P310,S310,V310,Y310,AB310,AE310,AH310,AK310,AN310,AQ310)</f>
        <v>0</v>
      </c>
    </row>
    <row r="311" spans="1:51" s="19" customFormat="1" ht="15.75" thickBot="1" x14ac:dyDescent="0.3">
      <c r="A311" s="17">
        <f t="shared" si="12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9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80"/>
      <c r="AV311" s="80"/>
      <c r="AW311" s="10">
        <f t="shared" si="16"/>
        <v>0</v>
      </c>
      <c r="AX311" s="46">
        <f t="shared" si="17"/>
        <v>0</v>
      </c>
      <c r="AY311" s="47">
        <f t="shared" si="18"/>
        <v>0</v>
      </c>
    </row>
    <row r="312" spans="1:51" s="19" customFormat="1" ht="15.75" thickBot="1" x14ac:dyDescent="0.3">
      <c r="A312" s="17">
        <f t="shared" si="12"/>
        <v>11</v>
      </c>
      <c r="B312" s="43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9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80"/>
      <c r="AV312" s="80"/>
      <c r="AW312" s="10">
        <f t="shared" si="16"/>
        <v>0</v>
      </c>
      <c r="AX312" s="46">
        <f t="shared" si="17"/>
        <v>0</v>
      </c>
      <c r="AY312" s="47">
        <f t="shared" si="18"/>
        <v>0</v>
      </c>
    </row>
    <row r="313" spans="1:51" s="19" customFormat="1" ht="15.75" thickBot="1" x14ac:dyDescent="0.3">
      <c r="A313" s="17">
        <f t="shared" si="12"/>
        <v>12</v>
      </c>
      <c r="B313" s="43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9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80"/>
      <c r="AV313" s="80"/>
      <c r="AW313" s="10">
        <f t="shared" si="16"/>
        <v>0</v>
      </c>
      <c r="AX313" s="46">
        <f t="shared" si="17"/>
        <v>0</v>
      </c>
      <c r="AY313" s="47">
        <f t="shared" si="18"/>
        <v>0</v>
      </c>
    </row>
    <row r="314" spans="1:51" s="19" customFormat="1" ht="15.75" thickBot="1" x14ac:dyDescent="0.3">
      <c r="A314" s="17">
        <f t="shared" si="12"/>
        <v>13</v>
      </c>
      <c r="B314" s="43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9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80"/>
      <c r="AV314" s="80"/>
      <c r="AW314" s="10">
        <f t="shared" si="16"/>
        <v>0</v>
      </c>
      <c r="AX314" s="46">
        <f t="shared" si="17"/>
        <v>0</v>
      </c>
      <c r="AY314" s="47">
        <f t="shared" si="18"/>
        <v>0</v>
      </c>
    </row>
    <row r="315" spans="1:51" s="19" customFormat="1" ht="15.75" thickBot="1" x14ac:dyDescent="0.3">
      <c r="A315" s="17">
        <f t="shared" si="12"/>
        <v>14</v>
      </c>
      <c r="B315" s="43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9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80"/>
      <c r="AV315" s="80"/>
      <c r="AW315" s="10">
        <f t="shared" si="16"/>
        <v>0</v>
      </c>
      <c r="AX315" s="46">
        <f t="shared" si="17"/>
        <v>0</v>
      </c>
      <c r="AY315" s="47">
        <f t="shared" si="18"/>
        <v>0</v>
      </c>
    </row>
    <row r="316" spans="1:51" s="19" customFormat="1" ht="15.75" thickBot="1" x14ac:dyDescent="0.3">
      <c r="A316" s="17">
        <f t="shared" si="12"/>
        <v>15</v>
      </c>
      <c r="B316" s="43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9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80"/>
      <c r="AV316" s="80"/>
      <c r="AW316" s="10">
        <f t="shared" si="16"/>
        <v>0</v>
      </c>
      <c r="AX316" s="46">
        <f t="shared" si="17"/>
        <v>0</v>
      </c>
      <c r="AY316" s="47">
        <f t="shared" si="18"/>
        <v>0</v>
      </c>
    </row>
    <row r="317" spans="1:51" s="19" customFormat="1" ht="15.75" thickBot="1" x14ac:dyDescent="0.3">
      <c r="A317" s="17">
        <f t="shared" si="12"/>
        <v>16</v>
      </c>
      <c r="B317" s="43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9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80"/>
      <c r="AV317" s="80"/>
      <c r="AW317" s="10">
        <f t="shared" si="16"/>
        <v>0</v>
      </c>
      <c r="AX317" s="46">
        <f t="shared" si="17"/>
        <v>0</v>
      </c>
      <c r="AY317" s="47">
        <f t="shared" si="18"/>
        <v>0</v>
      </c>
    </row>
    <row r="318" spans="1:51" s="19" customFormat="1" ht="15.75" thickBot="1" x14ac:dyDescent="0.3">
      <c r="A318" s="17">
        <f t="shared" si="12"/>
        <v>17</v>
      </c>
      <c r="B318" s="43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9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80"/>
      <c r="AV318" s="80"/>
      <c r="AW318" s="10">
        <f t="shared" si="16"/>
        <v>0</v>
      </c>
      <c r="AX318" s="46">
        <f t="shared" si="17"/>
        <v>0</v>
      </c>
      <c r="AY318" s="47">
        <f t="shared" si="18"/>
        <v>0</v>
      </c>
    </row>
    <row r="319" spans="1:51" s="19" customFormat="1" ht="15.75" thickBot="1" x14ac:dyDescent="0.3">
      <c r="A319" s="17">
        <f t="shared" si="12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9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80"/>
      <c r="AV319" s="80"/>
      <c r="AW319" s="10">
        <f t="shared" si="16"/>
        <v>0</v>
      </c>
      <c r="AX319" s="46">
        <f t="shared" si="17"/>
        <v>0</v>
      </c>
      <c r="AY319" s="47">
        <f t="shared" si="18"/>
        <v>0</v>
      </c>
    </row>
    <row r="320" spans="1:51" s="19" customFormat="1" ht="15.75" thickBot="1" x14ac:dyDescent="0.3">
      <c r="A320" s="17">
        <f t="shared" si="12"/>
        <v>19</v>
      </c>
      <c r="B320" s="43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9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80"/>
      <c r="AV320" s="80"/>
      <c r="AW320" s="10">
        <f t="shared" si="16"/>
        <v>0</v>
      </c>
      <c r="AX320" s="46">
        <f t="shared" si="17"/>
        <v>0</v>
      </c>
      <c r="AY320" s="47">
        <f t="shared" si="18"/>
        <v>0</v>
      </c>
    </row>
    <row r="321" spans="1:51" s="19" customFormat="1" ht="15.75" thickBot="1" x14ac:dyDescent="0.3">
      <c r="A321" s="17">
        <f t="shared" si="12"/>
        <v>20</v>
      </c>
      <c r="B321" s="43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9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80"/>
      <c r="AV321" s="80"/>
      <c r="AW321" s="10">
        <f t="shared" si="16"/>
        <v>0</v>
      </c>
      <c r="AX321" s="46">
        <f t="shared" si="17"/>
        <v>0</v>
      </c>
      <c r="AY321" s="47">
        <f t="shared" ref="AY321:AY342" si="19">SUM(D321,G321,J321,M321,P321,S321,V321,Y321,AB321,AE321,AH321,AK321,AN321)</f>
        <v>0</v>
      </c>
    </row>
    <row r="322" spans="1:51" s="19" customFormat="1" ht="15.75" thickBot="1" x14ac:dyDescent="0.3">
      <c r="A322" s="17">
        <f t="shared" si="12"/>
        <v>21</v>
      </c>
      <c r="B322" s="43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9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80"/>
      <c r="AV322" s="80"/>
      <c r="AW322" s="10">
        <f t="shared" si="16"/>
        <v>0</v>
      </c>
      <c r="AX322" s="46">
        <f t="shared" si="17"/>
        <v>0</v>
      </c>
      <c r="AY322" s="47">
        <f t="shared" si="19"/>
        <v>0</v>
      </c>
    </row>
    <row r="323" spans="1:51" s="19" customFormat="1" ht="15.75" thickBot="1" x14ac:dyDescent="0.3">
      <c r="A323" s="17">
        <f t="shared" si="12"/>
        <v>22</v>
      </c>
      <c r="B323" s="43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9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80"/>
      <c r="AV323" s="80"/>
      <c r="AW323" s="10">
        <f t="shared" si="16"/>
        <v>0</v>
      </c>
      <c r="AX323" s="46">
        <f t="shared" si="17"/>
        <v>0</v>
      </c>
      <c r="AY323" s="47">
        <f t="shared" si="19"/>
        <v>0</v>
      </c>
    </row>
    <row r="324" spans="1:51" s="19" customFormat="1" ht="15.75" thickBot="1" x14ac:dyDescent="0.3">
      <c r="A324" s="17">
        <f t="shared" ref="A324:A328" si="20">SUM(A323+1)</f>
        <v>23</v>
      </c>
      <c r="B324" s="43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9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80"/>
      <c r="AV324" s="80"/>
      <c r="AW324" s="10">
        <f t="shared" si="16"/>
        <v>0</v>
      </c>
      <c r="AX324" s="46">
        <f t="shared" si="17"/>
        <v>0</v>
      </c>
      <c r="AY324" s="47">
        <f t="shared" si="19"/>
        <v>0</v>
      </c>
    </row>
    <row r="325" spans="1:51" s="19" customFormat="1" ht="15.75" thickBot="1" x14ac:dyDescent="0.3">
      <c r="A325" s="17">
        <f t="shared" si="20"/>
        <v>24</v>
      </c>
      <c r="B325" s="43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9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80"/>
      <c r="AV325" s="80"/>
      <c r="AW325" s="10">
        <f t="shared" si="16"/>
        <v>0</v>
      </c>
      <c r="AX325" s="46">
        <f t="shared" si="17"/>
        <v>0</v>
      </c>
      <c r="AY325" s="47">
        <f t="shared" si="19"/>
        <v>0</v>
      </c>
    </row>
    <row r="326" spans="1:51" s="19" customFormat="1" ht="15.75" thickBot="1" x14ac:dyDescent="0.3">
      <c r="A326" s="17">
        <f t="shared" si="20"/>
        <v>25</v>
      </c>
      <c r="B326" s="43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9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80"/>
      <c r="AV326" s="80"/>
      <c r="AW326" s="10">
        <f t="shared" si="16"/>
        <v>0</v>
      </c>
      <c r="AX326" s="46">
        <f t="shared" si="17"/>
        <v>0</v>
      </c>
      <c r="AY326" s="47">
        <f t="shared" si="19"/>
        <v>0</v>
      </c>
    </row>
    <row r="327" spans="1:51" s="19" customFormat="1" ht="15.75" thickBot="1" x14ac:dyDescent="0.3">
      <c r="A327" s="17">
        <f t="shared" si="20"/>
        <v>26</v>
      </c>
      <c r="B327" s="43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9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80"/>
      <c r="AV327" s="80"/>
      <c r="AW327" s="10">
        <f t="shared" si="16"/>
        <v>0</v>
      </c>
      <c r="AX327" s="46">
        <f t="shared" si="17"/>
        <v>0</v>
      </c>
      <c r="AY327" s="47">
        <f t="shared" si="19"/>
        <v>0</v>
      </c>
    </row>
    <row r="328" spans="1:51" s="19" customFormat="1" ht="15.75" thickBot="1" x14ac:dyDescent="0.3">
      <c r="A328" s="17">
        <f t="shared" si="20"/>
        <v>27</v>
      </c>
      <c r="B328" s="43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9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80"/>
      <c r="AV328" s="80"/>
      <c r="AW328" s="10">
        <f t="shared" si="16"/>
        <v>0</v>
      </c>
      <c r="AX328" s="46">
        <f t="shared" si="17"/>
        <v>0</v>
      </c>
      <c r="AY328" s="47">
        <f t="shared" si="19"/>
        <v>0</v>
      </c>
    </row>
    <row r="329" spans="1:51" s="20" customFormat="1" ht="15.75" thickBot="1" x14ac:dyDescent="0.3">
      <c r="A329" s="24">
        <f t="shared" ref="A329:A363" si="21">SUM(A328+1)</f>
        <v>28</v>
      </c>
      <c r="B329" s="43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9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80"/>
      <c r="AV329" s="80"/>
      <c r="AW329" s="10">
        <f t="shared" si="16"/>
        <v>0</v>
      </c>
      <c r="AX329" s="46">
        <f t="shared" si="17"/>
        <v>0</v>
      </c>
      <c r="AY329" s="47">
        <f t="shared" si="19"/>
        <v>0</v>
      </c>
    </row>
    <row r="330" spans="1:51" s="20" customFormat="1" ht="15.75" thickBot="1" x14ac:dyDescent="0.3">
      <c r="A330" s="24">
        <f t="shared" si="21"/>
        <v>29</v>
      </c>
      <c r="B330" s="43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9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80"/>
      <c r="AV330" s="80"/>
      <c r="AW330" s="10">
        <f t="shared" si="16"/>
        <v>0</v>
      </c>
      <c r="AX330" s="46">
        <f t="shared" si="17"/>
        <v>0</v>
      </c>
      <c r="AY330" s="47">
        <f t="shared" si="19"/>
        <v>0</v>
      </c>
    </row>
    <row r="331" spans="1:51" s="19" customFormat="1" ht="15.75" thickBot="1" x14ac:dyDescent="0.3">
      <c r="A331" s="17">
        <f t="shared" si="21"/>
        <v>30</v>
      </c>
      <c r="B331" s="43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9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80"/>
      <c r="AV331" s="80"/>
      <c r="AW331" s="10">
        <f t="shared" si="16"/>
        <v>0</v>
      </c>
      <c r="AX331" s="46">
        <f t="shared" si="17"/>
        <v>0</v>
      </c>
      <c r="AY331" s="47">
        <f t="shared" si="19"/>
        <v>0</v>
      </c>
    </row>
    <row r="332" spans="1:51" s="19" customFormat="1" ht="15.75" thickBot="1" x14ac:dyDescent="0.3">
      <c r="A332" s="17">
        <f t="shared" si="21"/>
        <v>31</v>
      </c>
      <c r="B332" s="43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9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80"/>
      <c r="AV332" s="80"/>
      <c r="AW332" s="10">
        <f t="shared" si="16"/>
        <v>0</v>
      </c>
      <c r="AX332" s="46">
        <f t="shared" si="17"/>
        <v>0</v>
      </c>
      <c r="AY332" s="47">
        <f t="shared" si="19"/>
        <v>0</v>
      </c>
    </row>
    <row r="333" spans="1:51" s="19" customFormat="1" ht="15.75" thickBot="1" x14ac:dyDescent="0.3">
      <c r="A333" s="17">
        <f t="shared" si="21"/>
        <v>32</v>
      </c>
      <c r="B333" s="43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9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80"/>
      <c r="AV333" s="80"/>
      <c r="AW333" s="10">
        <f t="shared" si="16"/>
        <v>0</v>
      </c>
      <c r="AX333" s="46">
        <f t="shared" ref="AX333:AX342" si="22">SUM(F333,I333,L333,O333,R333,U333,X333,AA333,AD333,AG333,AJ333,AM333,AP333)</f>
        <v>0</v>
      </c>
      <c r="AY333" s="47">
        <f t="shared" si="19"/>
        <v>0</v>
      </c>
    </row>
    <row r="334" spans="1:51" s="19" customFormat="1" ht="15.75" thickBot="1" x14ac:dyDescent="0.3">
      <c r="A334" s="17">
        <f t="shared" si="21"/>
        <v>33</v>
      </c>
      <c r="B334" s="43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9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80"/>
      <c r="AV334" s="80"/>
      <c r="AW334" s="10">
        <f t="shared" si="16"/>
        <v>0</v>
      </c>
      <c r="AX334" s="46">
        <f t="shared" si="22"/>
        <v>0</v>
      </c>
      <c r="AY334" s="47">
        <f t="shared" si="19"/>
        <v>0</v>
      </c>
    </row>
    <row r="335" spans="1:51" s="19" customFormat="1" ht="15.75" thickBot="1" x14ac:dyDescent="0.3">
      <c r="A335" s="17">
        <f t="shared" si="21"/>
        <v>34</v>
      </c>
      <c r="B335" s="43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9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80"/>
      <c r="AV335" s="80"/>
      <c r="AW335" s="10">
        <f t="shared" si="16"/>
        <v>0</v>
      </c>
      <c r="AX335" s="46">
        <f t="shared" si="22"/>
        <v>0</v>
      </c>
      <c r="AY335" s="47">
        <f t="shared" si="19"/>
        <v>0</v>
      </c>
    </row>
    <row r="336" spans="1:51" s="19" customFormat="1" ht="15.75" thickBot="1" x14ac:dyDescent="0.3">
      <c r="A336" s="17">
        <f t="shared" si="21"/>
        <v>35</v>
      </c>
      <c r="B336" s="43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9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80"/>
      <c r="AV336" s="80"/>
      <c r="AW336" s="10">
        <f t="shared" si="16"/>
        <v>0</v>
      </c>
      <c r="AX336" s="46">
        <f t="shared" si="22"/>
        <v>0</v>
      </c>
      <c r="AY336" s="47">
        <f t="shared" si="19"/>
        <v>0</v>
      </c>
    </row>
    <row r="337" spans="1:51" s="19" customFormat="1" ht="15.75" thickBot="1" x14ac:dyDescent="0.3">
      <c r="A337" s="17">
        <f t="shared" si="21"/>
        <v>36</v>
      </c>
      <c r="B337" s="43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9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80"/>
      <c r="AV337" s="80"/>
      <c r="AW337" s="10">
        <f t="shared" ref="AW337:AW342" si="23">SUM(D337,E337,G337,H337,J337,K337,M337,N337,P337,Q337,S337,T337,V337,W337,Y337,Z337,AB337,AC337,AE337,AF337,AH337,AI337,AK337,AL337,AN337,AO337)</f>
        <v>0</v>
      </c>
      <c r="AX337" s="46">
        <f t="shared" si="22"/>
        <v>0</v>
      </c>
      <c r="AY337" s="47">
        <f t="shared" si="19"/>
        <v>0</v>
      </c>
    </row>
    <row r="338" spans="1:51" s="19" customFormat="1" ht="15.75" thickBot="1" x14ac:dyDescent="0.3">
      <c r="A338" s="17">
        <f t="shared" si="21"/>
        <v>37</v>
      </c>
      <c r="B338" s="43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9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80"/>
      <c r="AV338" s="80"/>
      <c r="AW338" s="10">
        <f t="shared" si="23"/>
        <v>0</v>
      </c>
      <c r="AX338" s="46">
        <f t="shared" si="22"/>
        <v>0</v>
      </c>
      <c r="AY338" s="47">
        <f t="shared" si="19"/>
        <v>0</v>
      </c>
    </row>
    <row r="339" spans="1:51" s="19" customFormat="1" ht="15.75" thickBot="1" x14ac:dyDescent="0.3">
      <c r="A339" s="17">
        <f t="shared" si="21"/>
        <v>38</v>
      </c>
      <c r="B339" s="43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9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80"/>
      <c r="AV339" s="80"/>
      <c r="AW339" s="10">
        <f t="shared" si="23"/>
        <v>0</v>
      </c>
      <c r="AX339" s="46">
        <f t="shared" si="22"/>
        <v>0</v>
      </c>
      <c r="AY339" s="47">
        <f t="shared" si="19"/>
        <v>0</v>
      </c>
    </row>
    <row r="340" spans="1:51" s="19" customFormat="1" ht="15.75" thickBot="1" x14ac:dyDescent="0.3">
      <c r="A340" s="17">
        <f t="shared" si="21"/>
        <v>39</v>
      </c>
      <c r="B340" s="43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9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80"/>
      <c r="AV340" s="80"/>
      <c r="AW340" s="10">
        <f t="shared" si="23"/>
        <v>0</v>
      </c>
      <c r="AX340" s="46">
        <f t="shared" si="22"/>
        <v>0</v>
      </c>
      <c r="AY340" s="47">
        <f t="shared" si="19"/>
        <v>0</v>
      </c>
    </row>
    <row r="341" spans="1:51" s="19" customFormat="1" ht="15.75" thickBot="1" x14ac:dyDescent="0.3">
      <c r="A341" s="17">
        <f t="shared" si="21"/>
        <v>40</v>
      </c>
      <c r="B341" s="43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9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80"/>
      <c r="AV341" s="80"/>
      <c r="AW341" s="10">
        <f t="shared" si="23"/>
        <v>0</v>
      </c>
      <c r="AX341" s="46">
        <f t="shared" si="22"/>
        <v>0</v>
      </c>
      <c r="AY341" s="47">
        <f t="shared" si="19"/>
        <v>0</v>
      </c>
    </row>
    <row r="342" spans="1:51" s="19" customFormat="1" ht="15.75" thickBot="1" x14ac:dyDescent="0.3">
      <c r="A342" s="17">
        <f t="shared" si="21"/>
        <v>41</v>
      </c>
      <c r="B342" s="43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9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80"/>
      <c r="AV342" s="80"/>
      <c r="AW342" s="10">
        <f t="shared" si="23"/>
        <v>0</v>
      </c>
      <c r="AX342" s="46">
        <f t="shared" si="22"/>
        <v>0</v>
      </c>
      <c r="AY342" s="47">
        <f t="shared" si="19"/>
        <v>0</v>
      </c>
    </row>
    <row r="343" spans="1:51" s="19" customFormat="1" ht="15.75" thickBot="1" x14ac:dyDescent="0.3">
      <c r="A343" s="17">
        <f t="shared" si="21"/>
        <v>42</v>
      </c>
      <c r="B343" s="43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9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80"/>
      <c r="AV343" s="80"/>
      <c r="AW343" s="10">
        <f t="shared" ref="AW343:AW372" si="24">SUM(D343,E343,G343,H343,J343,K343,M343,N343,P343,Q343,S343,T343,V343,W343,Y343,Z343,AB343,AC343,AE343,AF343,AH343,AI343,AK343,AL343,AN343,AO343)</f>
        <v>0</v>
      </c>
      <c r="AX343" s="46">
        <f t="shared" ref="AX343:AX373" si="25">SUM(F343,I343,L343,O343,R343,U343,X343,AA343,AD343,AG343,AJ343,AM343,AP343)</f>
        <v>0</v>
      </c>
      <c r="AY343" s="47">
        <f t="shared" ref="AY343:AY352" si="26">SUM(D343,G343,J343,M343,P343,S343,V343,Y343,AB343,AE343,AH343,AK343,AN343)</f>
        <v>0</v>
      </c>
    </row>
    <row r="344" spans="1:51" s="19" customFormat="1" ht="15.75" thickBot="1" x14ac:dyDescent="0.3">
      <c r="A344" s="17">
        <f t="shared" si="21"/>
        <v>43</v>
      </c>
      <c r="B344" s="43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9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80"/>
      <c r="AV344" s="80"/>
      <c r="AW344" s="10">
        <f t="shared" si="24"/>
        <v>0</v>
      </c>
      <c r="AX344" s="46">
        <f t="shared" si="25"/>
        <v>0</v>
      </c>
      <c r="AY344" s="47">
        <f t="shared" si="26"/>
        <v>0</v>
      </c>
    </row>
    <row r="345" spans="1:51" s="19" customFormat="1" ht="15.75" thickBot="1" x14ac:dyDescent="0.3">
      <c r="A345" s="17">
        <f t="shared" si="21"/>
        <v>44</v>
      </c>
      <c r="B345" s="43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9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80"/>
      <c r="AV345" s="80"/>
      <c r="AW345" s="10">
        <f t="shared" si="24"/>
        <v>0</v>
      </c>
      <c r="AX345" s="46">
        <f t="shared" si="25"/>
        <v>0</v>
      </c>
      <c r="AY345" s="47">
        <f t="shared" si="26"/>
        <v>0</v>
      </c>
    </row>
    <row r="346" spans="1:51" s="19" customFormat="1" ht="15.75" thickBot="1" x14ac:dyDescent="0.3">
      <c r="A346" s="17">
        <f t="shared" si="21"/>
        <v>45</v>
      </c>
      <c r="B346" s="43"/>
      <c r="C346" s="29"/>
      <c r="D346" s="14"/>
      <c r="E346" s="15"/>
      <c r="F346" s="15"/>
      <c r="G346" s="18"/>
      <c r="H346" s="38"/>
      <c r="I346" s="38"/>
      <c r="J346" s="7"/>
      <c r="K346" s="33"/>
      <c r="L346" s="33"/>
      <c r="M346" s="21"/>
      <c r="N346" s="15"/>
      <c r="O346" s="89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24"/>
        <v>0</v>
      </c>
      <c r="AX346" s="46">
        <f t="shared" si="25"/>
        <v>0</v>
      </c>
      <c r="AY346" s="47">
        <f t="shared" si="26"/>
        <v>0</v>
      </c>
    </row>
    <row r="347" spans="1:51" s="19" customFormat="1" ht="15.75" thickBot="1" x14ac:dyDescent="0.3">
      <c r="A347" s="17">
        <f t="shared" si="21"/>
        <v>46</v>
      </c>
      <c r="B347" s="43"/>
      <c r="C347" s="29"/>
      <c r="D347" s="23"/>
      <c r="E347" s="15"/>
      <c r="F347" s="15"/>
      <c r="G347" s="18"/>
      <c r="H347" s="38"/>
      <c r="I347" s="38"/>
      <c r="J347" s="7"/>
      <c r="K347" s="33"/>
      <c r="L347" s="33"/>
      <c r="M347" s="21"/>
      <c r="N347" s="15"/>
      <c r="O347" s="89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24"/>
        <v>0</v>
      </c>
      <c r="AX347" s="46">
        <f t="shared" si="25"/>
        <v>0</v>
      </c>
      <c r="AY347" s="47">
        <f t="shared" si="26"/>
        <v>0</v>
      </c>
    </row>
    <row r="348" spans="1:51" s="19" customFormat="1" ht="15.75" thickBot="1" x14ac:dyDescent="0.3">
      <c r="A348" s="17">
        <f t="shared" si="21"/>
        <v>47</v>
      </c>
      <c r="B348" s="43"/>
      <c r="C348" s="29"/>
      <c r="D348" s="14"/>
      <c r="E348" s="15"/>
      <c r="F348" s="15"/>
      <c r="G348" s="18"/>
      <c r="H348" s="38"/>
      <c r="I348" s="38"/>
      <c r="J348" s="7"/>
      <c r="K348" s="33"/>
      <c r="L348" s="33"/>
      <c r="M348" s="21"/>
      <c r="N348" s="15"/>
      <c r="O348" s="89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24"/>
        <v>0</v>
      </c>
      <c r="AX348" s="46">
        <f t="shared" si="25"/>
        <v>0</v>
      </c>
      <c r="AY348" s="47">
        <f t="shared" si="26"/>
        <v>0</v>
      </c>
    </row>
    <row r="349" spans="1:51" s="19" customFormat="1" ht="15.75" thickBot="1" x14ac:dyDescent="0.3">
      <c r="A349" s="17">
        <f t="shared" si="21"/>
        <v>48</v>
      </c>
      <c r="B349" s="43"/>
      <c r="C349" s="29"/>
      <c r="D349" s="23"/>
      <c r="E349" s="15"/>
      <c r="F349" s="15"/>
      <c r="G349" s="18"/>
      <c r="H349" s="38"/>
      <c r="I349" s="38"/>
      <c r="J349" s="7"/>
      <c r="K349" s="33"/>
      <c r="L349" s="33"/>
      <c r="M349" s="21"/>
      <c r="N349" s="15"/>
      <c r="O349" s="89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24"/>
        <v>0</v>
      </c>
      <c r="AX349" s="46">
        <f t="shared" si="25"/>
        <v>0</v>
      </c>
      <c r="AY349" s="47">
        <f t="shared" si="26"/>
        <v>0</v>
      </c>
    </row>
    <row r="350" spans="1:51" s="19" customFormat="1" ht="15.75" thickBot="1" x14ac:dyDescent="0.3">
      <c r="A350" s="17">
        <f t="shared" si="21"/>
        <v>49</v>
      </c>
      <c r="B350" s="29"/>
      <c r="C350" s="29"/>
      <c r="D350" s="22"/>
      <c r="E350" s="39"/>
      <c r="F350" s="39"/>
      <c r="G350" s="18"/>
      <c r="H350" s="38"/>
      <c r="I350" s="38"/>
      <c r="J350" s="22"/>
      <c r="K350" s="33"/>
      <c r="L350" s="33"/>
      <c r="M350" s="21"/>
      <c r="N350" s="29"/>
      <c r="O350" s="90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24"/>
        <v>0</v>
      </c>
      <c r="AX350" s="46">
        <f t="shared" si="25"/>
        <v>0</v>
      </c>
      <c r="AY350" s="47">
        <f t="shared" si="26"/>
        <v>0</v>
      </c>
    </row>
    <row r="351" spans="1:51" s="19" customFormat="1" ht="15.75" thickBot="1" x14ac:dyDescent="0.3">
      <c r="A351" s="17">
        <f t="shared" si="21"/>
        <v>50</v>
      </c>
      <c r="B351" s="29"/>
      <c r="C351" s="29"/>
      <c r="D351" s="22"/>
      <c r="E351" s="39"/>
      <c r="F351" s="39"/>
      <c r="G351" s="18"/>
      <c r="H351" s="38"/>
      <c r="I351" s="38"/>
      <c r="J351" s="22"/>
      <c r="K351" s="33"/>
      <c r="L351" s="33"/>
      <c r="M351" s="21"/>
      <c r="N351" s="29"/>
      <c r="O351" s="90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24"/>
        <v>0</v>
      </c>
      <c r="AX351" s="46">
        <f t="shared" si="25"/>
        <v>0</v>
      </c>
      <c r="AY351" s="47">
        <f t="shared" si="26"/>
        <v>0</v>
      </c>
    </row>
    <row r="352" spans="1:51" s="19" customFormat="1" ht="15.75" thickBot="1" x14ac:dyDescent="0.3">
      <c r="A352" s="17">
        <f t="shared" si="21"/>
        <v>51</v>
      </c>
      <c r="B352" s="43"/>
      <c r="C352" s="29"/>
      <c r="D352" s="14"/>
      <c r="E352" s="15"/>
      <c r="F352" s="15"/>
      <c r="G352" s="18"/>
      <c r="H352" s="38"/>
      <c r="I352" s="38"/>
      <c r="J352" s="7"/>
      <c r="K352" s="33"/>
      <c r="L352" s="33"/>
      <c r="M352" s="21"/>
      <c r="N352" s="15"/>
      <c r="O352" s="89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24"/>
        <v>0</v>
      </c>
      <c r="AX352" s="46">
        <f t="shared" si="25"/>
        <v>0</v>
      </c>
      <c r="AY352" s="47">
        <f t="shared" si="26"/>
        <v>0</v>
      </c>
    </row>
    <row r="353" spans="1:51" s="19" customFormat="1" ht="15.75" thickBot="1" x14ac:dyDescent="0.3">
      <c r="A353" s="17">
        <f t="shared" si="21"/>
        <v>52</v>
      </c>
      <c r="B353" s="43"/>
      <c r="C353" s="29"/>
      <c r="D353" s="14"/>
      <c r="E353" s="15"/>
      <c r="F353" s="15"/>
      <c r="G353" s="18"/>
      <c r="H353" s="38"/>
      <c r="I353" s="38"/>
      <c r="J353" s="7"/>
      <c r="K353" s="33"/>
      <c r="L353" s="33"/>
      <c r="M353" s="21"/>
      <c r="N353" s="15"/>
      <c r="O353" s="89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24"/>
        <v>0</v>
      </c>
      <c r="AX353" s="46">
        <f t="shared" si="25"/>
        <v>0</v>
      </c>
      <c r="AY353" s="47">
        <f t="shared" ref="AY353:AY384" si="27">SUM(D353,G353,J353,M353,P353,S353,V353,Y353,AB353,AE353,AH353,AK353,AN353)</f>
        <v>0</v>
      </c>
    </row>
    <row r="354" spans="1:51" s="19" customFormat="1" ht="15.75" thickBot="1" x14ac:dyDescent="0.3">
      <c r="A354" s="17">
        <f t="shared" si="21"/>
        <v>53</v>
      </c>
      <c r="B354" s="43"/>
      <c r="C354" s="29"/>
      <c r="D354" s="14"/>
      <c r="E354" s="15"/>
      <c r="F354" s="15"/>
      <c r="G354" s="18"/>
      <c r="H354" s="38"/>
      <c r="I354" s="38"/>
      <c r="J354" s="7"/>
      <c r="K354" s="33"/>
      <c r="L354" s="33"/>
      <c r="M354" s="21"/>
      <c r="N354" s="15"/>
      <c r="O354" s="89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24"/>
        <v>0</v>
      </c>
      <c r="AX354" s="46">
        <f t="shared" si="25"/>
        <v>0</v>
      </c>
      <c r="AY354" s="47">
        <f t="shared" si="27"/>
        <v>0</v>
      </c>
    </row>
    <row r="355" spans="1:51" s="19" customFormat="1" ht="15.75" thickBot="1" x14ac:dyDescent="0.3">
      <c r="A355" s="17">
        <f t="shared" si="21"/>
        <v>54</v>
      </c>
      <c r="B355" s="43"/>
      <c r="C355" s="29"/>
      <c r="D355" s="23"/>
      <c r="E355" s="15"/>
      <c r="F355" s="15"/>
      <c r="G355" s="18"/>
      <c r="H355" s="38"/>
      <c r="I355" s="38"/>
      <c r="J355" s="7"/>
      <c r="K355" s="33"/>
      <c r="L355" s="33"/>
      <c r="M355" s="21"/>
      <c r="N355" s="15"/>
      <c r="O355" s="89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24"/>
        <v>0</v>
      </c>
      <c r="AX355" s="46">
        <f t="shared" si="25"/>
        <v>0</v>
      </c>
      <c r="AY355" s="47">
        <f t="shared" si="27"/>
        <v>0</v>
      </c>
    </row>
    <row r="356" spans="1:51" s="19" customFormat="1" ht="15.75" thickBot="1" x14ac:dyDescent="0.3">
      <c r="A356" s="17">
        <f t="shared" si="21"/>
        <v>55</v>
      </c>
      <c r="B356" s="29"/>
      <c r="C356" s="29"/>
      <c r="D356" s="22"/>
      <c r="E356" s="39"/>
      <c r="F356" s="39"/>
      <c r="G356" s="18"/>
      <c r="H356" s="38"/>
      <c r="I356" s="38"/>
      <c r="J356" s="22"/>
      <c r="K356" s="33"/>
      <c r="L356" s="33"/>
      <c r="M356" s="21"/>
      <c r="N356" s="29"/>
      <c r="O356" s="90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24"/>
        <v>0</v>
      </c>
      <c r="AX356" s="46">
        <f t="shared" si="25"/>
        <v>0</v>
      </c>
      <c r="AY356" s="47">
        <f t="shared" si="27"/>
        <v>0</v>
      </c>
    </row>
    <row r="357" spans="1:51" s="19" customFormat="1" ht="15.75" thickBot="1" x14ac:dyDescent="0.3">
      <c r="A357" s="17">
        <f t="shared" si="21"/>
        <v>56</v>
      </c>
      <c r="B357" s="29"/>
      <c r="C357" s="29"/>
      <c r="D357" s="22"/>
      <c r="E357" s="39"/>
      <c r="F357" s="39"/>
      <c r="G357" s="18"/>
      <c r="H357" s="38"/>
      <c r="I357" s="38"/>
      <c r="J357" s="22"/>
      <c r="K357" s="33"/>
      <c r="L357" s="33"/>
      <c r="M357" s="21"/>
      <c r="N357" s="29"/>
      <c r="O357" s="90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24"/>
        <v>0</v>
      </c>
      <c r="AX357" s="46">
        <f t="shared" si="25"/>
        <v>0</v>
      </c>
      <c r="AY357" s="47">
        <f t="shared" si="27"/>
        <v>0</v>
      </c>
    </row>
    <row r="358" spans="1:51" s="19" customFormat="1" ht="15.75" thickBot="1" x14ac:dyDescent="0.3">
      <c r="A358" s="17">
        <f t="shared" si="21"/>
        <v>57</v>
      </c>
      <c r="B358" s="29"/>
      <c r="C358" s="29"/>
      <c r="D358" s="22"/>
      <c r="E358" s="39"/>
      <c r="F358" s="39"/>
      <c r="G358" s="18"/>
      <c r="H358" s="38"/>
      <c r="I358" s="38"/>
      <c r="J358" s="22"/>
      <c r="K358" s="33"/>
      <c r="L358" s="33"/>
      <c r="M358" s="21"/>
      <c r="N358" s="29"/>
      <c r="O358" s="90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24"/>
        <v>0</v>
      </c>
      <c r="AX358" s="46">
        <f t="shared" si="25"/>
        <v>0</v>
      </c>
      <c r="AY358" s="47">
        <f t="shared" si="27"/>
        <v>0</v>
      </c>
    </row>
    <row r="359" spans="1:51" s="19" customFormat="1" ht="15.75" thickBot="1" x14ac:dyDescent="0.3">
      <c r="A359" s="17">
        <f t="shared" si="21"/>
        <v>58</v>
      </c>
      <c r="B359" s="43"/>
      <c r="C359" s="29"/>
      <c r="D359" s="23"/>
      <c r="E359" s="15"/>
      <c r="F359" s="15"/>
      <c r="G359" s="18"/>
      <c r="H359" s="38"/>
      <c r="I359" s="38"/>
      <c r="J359" s="7"/>
      <c r="K359" s="33"/>
      <c r="L359" s="33"/>
      <c r="M359" s="21"/>
      <c r="N359" s="15"/>
      <c r="O359" s="89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24"/>
        <v>0</v>
      </c>
      <c r="AX359" s="46">
        <f t="shared" si="25"/>
        <v>0</v>
      </c>
      <c r="AY359" s="47">
        <f t="shared" si="27"/>
        <v>0</v>
      </c>
    </row>
    <row r="360" spans="1:51" s="19" customFormat="1" ht="15.75" thickBot="1" x14ac:dyDescent="0.3">
      <c r="A360" s="17">
        <f t="shared" si="21"/>
        <v>59</v>
      </c>
      <c r="B360" s="29"/>
      <c r="C360" s="29"/>
      <c r="D360" s="22"/>
      <c r="E360" s="39"/>
      <c r="F360" s="39"/>
      <c r="G360" s="18"/>
      <c r="H360" s="38"/>
      <c r="I360" s="38"/>
      <c r="J360" s="22"/>
      <c r="K360" s="33"/>
      <c r="L360" s="33"/>
      <c r="M360" s="21"/>
      <c r="N360" s="29"/>
      <c r="O360" s="90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24"/>
        <v>0</v>
      </c>
      <c r="AX360" s="46">
        <f t="shared" si="25"/>
        <v>0</v>
      </c>
      <c r="AY360" s="47">
        <f t="shared" si="27"/>
        <v>0</v>
      </c>
    </row>
    <row r="361" spans="1:51" s="19" customFormat="1" ht="15.75" thickBot="1" x14ac:dyDescent="0.3">
      <c r="A361" s="17">
        <f t="shared" si="21"/>
        <v>60</v>
      </c>
      <c r="B361" s="29"/>
      <c r="C361" s="29"/>
      <c r="D361" s="22"/>
      <c r="E361" s="39"/>
      <c r="F361" s="39"/>
      <c r="G361" s="18"/>
      <c r="H361" s="38"/>
      <c r="I361" s="38"/>
      <c r="J361" s="22"/>
      <c r="K361" s="33"/>
      <c r="L361" s="33"/>
      <c r="M361" s="21"/>
      <c r="N361" s="29"/>
      <c r="O361" s="90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24"/>
        <v>0</v>
      </c>
      <c r="AX361" s="46">
        <f t="shared" si="25"/>
        <v>0</v>
      </c>
      <c r="AY361" s="47">
        <f t="shared" si="27"/>
        <v>0</v>
      </c>
    </row>
    <row r="362" spans="1:51" s="19" customFormat="1" ht="15.75" thickBot="1" x14ac:dyDescent="0.3">
      <c r="A362" s="17">
        <f t="shared" si="21"/>
        <v>61</v>
      </c>
      <c r="B362" s="29"/>
      <c r="C362" s="29"/>
      <c r="D362" s="22"/>
      <c r="E362" s="39"/>
      <c r="F362" s="39"/>
      <c r="G362" s="18"/>
      <c r="H362" s="38"/>
      <c r="I362" s="38"/>
      <c r="J362" s="22"/>
      <c r="K362" s="33"/>
      <c r="L362" s="33"/>
      <c r="M362" s="21"/>
      <c r="N362" s="29"/>
      <c r="O362" s="90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24"/>
        <v>0</v>
      </c>
      <c r="AX362" s="46">
        <f t="shared" si="25"/>
        <v>0</v>
      </c>
      <c r="AY362" s="47">
        <f t="shared" si="27"/>
        <v>0</v>
      </c>
    </row>
    <row r="363" spans="1:51" s="19" customFormat="1" ht="15.75" thickBot="1" x14ac:dyDescent="0.3">
      <c r="A363" s="17">
        <f t="shared" si="21"/>
        <v>62</v>
      </c>
      <c r="B363" s="29"/>
      <c r="C363" s="29"/>
      <c r="D363" s="22"/>
      <c r="E363" s="39"/>
      <c r="F363" s="39"/>
      <c r="G363" s="18"/>
      <c r="H363" s="38"/>
      <c r="I363" s="38"/>
      <c r="J363" s="22"/>
      <c r="K363" s="33"/>
      <c r="L363" s="33"/>
      <c r="M363" s="21"/>
      <c r="N363" s="29"/>
      <c r="O363" s="90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24"/>
        <v>0</v>
      </c>
      <c r="AX363" s="46">
        <f t="shared" si="25"/>
        <v>0</v>
      </c>
      <c r="AY363" s="47">
        <f t="shared" si="27"/>
        <v>0</v>
      </c>
    </row>
    <row r="364" spans="1:51" s="19" customFormat="1" ht="15.75" thickBot="1" x14ac:dyDescent="0.3">
      <c r="A364" s="17">
        <f t="shared" ref="A364:A365" si="28">SUM(A363+1)</f>
        <v>63</v>
      </c>
      <c r="B364" s="29"/>
      <c r="C364" s="29"/>
      <c r="D364" s="22"/>
      <c r="E364" s="39"/>
      <c r="F364" s="39"/>
      <c r="G364" s="18"/>
      <c r="H364" s="38"/>
      <c r="I364" s="38"/>
      <c r="J364" s="22"/>
      <c r="K364" s="33"/>
      <c r="L364" s="33"/>
      <c r="M364" s="21"/>
      <c r="N364" s="29"/>
      <c r="O364" s="90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24"/>
        <v>0</v>
      </c>
      <c r="AX364" s="46">
        <f t="shared" si="25"/>
        <v>0</v>
      </c>
      <c r="AY364" s="47">
        <f t="shared" si="27"/>
        <v>0</v>
      </c>
    </row>
    <row r="365" spans="1:51" s="19" customFormat="1" ht="15.75" thickBot="1" x14ac:dyDescent="0.3">
      <c r="A365" s="17">
        <f t="shared" si="28"/>
        <v>64</v>
      </c>
      <c r="B365" s="29"/>
      <c r="C365" s="29"/>
      <c r="D365" s="22"/>
      <c r="E365" s="39"/>
      <c r="F365" s="39"/>
      <c r="G365" s="18"/>
      <c r="H365" s="38"/>
      <c r="I365" s="38"/>
      <c r="J365" s="22"/>
      <c r="K365" s="33"/>
      <c r="L365" s="33"/>
      <c r="M365" s="21"/>
      <c r="N365" s="29"/>
      <c r="O365" s="90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24"/>
        <v>0</v>
      </c>
      <c r="AX365" s="46">
        <f t="shared" si="25"/>
        <v>0</v>
      </c>
      <c r="AY365" s="47">
        <f t="shared" si="27"/>
        <v>0</v>
      </c>
    </row>
    <row r="366" spans="1:51" x14ac:dyDescent="0.25">
      <c r="AQ366" s="2"/>
      <c r="AW366" s="10">
        <f t="shared" si="24"/>
        <v>0</v>
      </c>
      <c r="AX366" s="46">
        <f t="shared" si="25"/>
        <v>0</v>
      </c>
      <c r="AY366" s="47">
        <f t="shared" si="27"/>
        <v>0</v>
      </c>
    </row>
    <row r="367" spans="1:51" x14ac:dyDescent="0.25">
      <c r="AQ367" s="2"/>
      <c r="AW367" s="10">
        <f t="shared" si="24"/>
        <v>0</v>
      </c>
      <c r="AX367" s="46">
        <f t="shared" si="25"/>
        <v>0</v>
      </c>
      <c r="AY367" s="47">
        <f t="shared" si="27"/>
        <v>0</v>
      </c>
    </row>
    <row r="368" spans="1:51" x14ac:dyDescent="0.25">
      <c r="AQ368" s="2"/>
      <c r="AW368" s="10">
        <f t="shared" si="24"/>
        <v>0</v>
      </c>
      <c r="AX368" s="46">
        <f t="shared" si="25"/>
        <v>0</v>
      </c>
      <c r="AY368" s="47">
        <f t="shared" si="27"/>
        <v>0</v>
      </c>
    </row>
    <row r="369" spans="43:51" x14ac:dyDescent="0.25">
      <c r="AQ369" s="2"/>
      <c r="AW369" s="10">
        <f t="shared" si="24"/>
        <v>0</v>
      </c>
      <c r="AX369" s="46">
        <f t="shared" si="25"/>
        <v>0</v>
      </c>
      <c r="AY369" s="47">
        <f t="shared" si="27"/>
        <v>0</v>
      </c>
    </row>
    <row r="370" spans="43:51" x14ac:dyDescent="0.25">
      <c r="AQ370" s="2"/>
      <c r="AW370" s="10">
        <f t="shared" si="24"/>
        <v>0</v>
      </c>
      <c r="AX370" s="46">
        <f t="shared" si="25"/>
        <v>0</v>
      </c>
      <c r="AY370" s="47">
        <f t="shared" si="27"/>
        <v>0</v>
      </c>
    </row>
    <row r="371" spans="43:51" x14ac:dyDescent="0.25">
      <c r="AQ371" s="2"/>
      <c r="AW371" s="10">
        <f t="shared" si="24"/>
        <v>0</v>
      </c>
      <c r="AX371" s="46">
        <f t="shared" si="25"/>
        <v>0</v>
      </c>
      <c r="AY371" s="47">
        <f t="shared" si="27"/>
        <v>0</v>
      </c>
    </row>
    <row r="372" spans="43:51" x14ac:dyDescent="0.25">
      <c r="AQ372" s="2"/>
      <c r="AW372" s="10">
        <f t="shared" si="24"/>
        <v>0</v>
      </c>
      <c r="AX372" s="46">
        <f t="shared" si="25"/>
        <v>0</v>
      </c>
      <c r="AY372" s="47">
        <f t="shared" si="27"/>
        <v>0</v>
      </c>
    </row>
    <row r="373" spans="43:51" x14ac:dyDescent="0.25">
      <c r="AQ373" s="2"/>
      <c r="AX373" s="46">
        <f t="shared" si="25"/>
        <v>0</v>
      </c>
      <c r="AY373" s="47">
        <f t="shared" si="27"/>
        <v>0</v>
      </c>
    </row>
    <row r="374" spans="43:51" x14ac:dyDescent="0.25">
      <c r="AY374" s="47">
        <f t="shared" si="27"/>
        <v>0</v>
      </c>
    </row>
    <row r="375" spans="43:51" x14ac:dyDescent="0.25">
      <c r="AY375" s="47">
        <f t="shared" si="27"/>
        <v>0</v>
      </c>
    </row>
    <row r="376" spans="43:51" x14ac:dyDescent="0.25">
      <c r="AY376" s="47">
        <f t="shared" si="27"/>
        <v>0</v>
      </c>
    </row>
    <row r="377" spans="43:51" x14ac:dyDescent="0.25">
      <c r="AY377" s="47">
        <f t="shared" si="27"/>
        <v>0</v>
      </c>
    </row>
    <row r="378" spans="43:51" x14ac:dyDescent="0.25">
      <c r="AY378" s="47">
        <f t="shared" si="27"/>
        <v>0</v>
      </c>
    </row>
    <row r="379" spans="43:51" x14ac:dyDescent="0.25">
      <c r="AY379" s="47">
        <f t="shared" si="27"/>
        <v>0</v>
      </c>
    </row>
    <row r="380" spans="43:51" x14ac:dyDescent="0.25">
      <c r="AY380" s="47">
        <f t="shared" si="27"/>
        <v>0</v>
      </c>
    </row>
    <row r="381" spans="43:51" x14ac:dyDescent="0.25">
      <c r="AY381" s="47">
        <f t="shared" si="27"/>
        <v>0</v>
      </c>
    </row>
    <row r="382" spans="43:51" x14ac:dyDescent="0.25">
      <c r="AY382" s="47">
        <f t="shared" si="27"/>
        <v>0</v>
      </c>
    </row>
    <row r="383" spans="43:51" x14ac:dyDescent="0.25">
      <c r="AY383" s="47">
        <f t="shared" si="27"/>
        <v>0</v>
      </c>
    </row>
    <row r="384" spans="43:51" x14ac:dyDescent="0.25">
      <c r="AY384" s="47">
        <f t="shared" si="27"/>
        <v>0</v>
      </c>
    </row>
    <row r="385" spans="51:51" x14ac:dyDescent="0.25">
      <c r="AY385" s="47">
        <f t="shared" ref="AY385:AY390" si="29">SUM(D385,G385,J385,M385,P385,S385,V385,Y385,AB385,AE385,AH385,AK385,AN385)</f>
        <v>0</v>
      </c>
    </row>
    <row r="386" spans="51:51" x14ac:dyDescent="0.25">
      <c r="AY386" s="47">
        <f t="shared" si="29"/>
        <v>0</v>
      </c>
    </row>
    <row r="387" spans="51:51" x14ac:dyDescent="0.25">
      <c r="AY387" s="47">
        <f t="shared" si="29"/>
        <v>0</v>
      </c>
    </row>
    <row r="388" spans="51:51" x14ac:dyDescent="0.25">
      <c r="AY388" s="47">
        <f t="shared" si="29"/>
        <v>0</v>
      </c>
    </row>
    <row r="389" spans="51:51" x14ac:dyDescent="0.25">
      <c r="AY389" s="47">
        <f t="shared" si="29"/>
        <v>0</v>
      </c>
    </row>
    <row r="390" spans="51:51" x14ac:dyDescent="0.25">
      <c r="AY390" s="47">
        <f t="shared" si="29"/>
        <v>0</v>
      </c>
    </row>
  </sheetData>
  <sortState xmlns:xlrd2="http://schemas.microsoft.com/office/spreadsheetml/2017/richdata2" ref="B5:AY112">
    <sortCondition descending="1" ref="AW5:AW112"/>
    <sortCondition descending="1" ref="AX5:AX112"/>
  </sortState>
  <pageMargins left="0.70866141732283472" right="0.70866141732283472" top="0.74803149606299213" bottom="0.74803149606299213" header="0.31496062992125984" footer="0.31496062992125984"/>
  <pageSetup paperSize="9" scale="130" fitToHeight="0" orientation="landscape" r:id="rId1"/>
  <rowBreaks count="8" manualBreakCount="8">
    <brk id="24" max="50" man="1"/>
    <brk id="44" max="50" man="1"/>
    <brk id="57" max="50" man="1"/>
    <brk id="85" max="44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2022-11-11T11:52:43Z</dcterms:modified>
</cp:coreProperties>
</file>